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40" yWindow="30" windowWidth="11760" windowHeight="5745"/>
  </bookViews>
  <sheets>
    <sheet name="Feuil1" sheetId="1" r:id="rId1"/>
    <sheet name="Feuil2" sheetId="2" r:id="rId2"/>
    <sheet name="Feuil3" sheetId="3" r:id="rId3"/>
  </sheets>
  <definedNames>
    <definedName name="_xlnm.Print_Area" localSheetId="0">Feuil1!$B$1:$G$142</definedName>
  </definedNames>
  <calcPr calcId="145621"/>
</workbook>
</file>

<file path=xl/calcChain.xml><?xml version="1.0" encoding="utf-8"?>
<calcChain xmlns="http://schemas.openxmlformats.org/spreadsheetml/2006/main">
  <c r="D139" i="1" l="1"/>
  <c r="D138" i="1"/>
  <c r="F139" i="1" l="1"/>
  <c r="F137" i="1"/>
  <c r="F138" i="1"/>
  <c r="F134" i="1"/>
  <c r="H51" i="1"/>
  <c r="H50" i="1"/>
  <c r="H49" i="1"/>
  <c r="H48" i="1"/>
  <c r="H46" i="1"/>
  <c r="H45" i="1"/>
  <c r="H44" i="1"/>
  <c r="H43" i="1"/>
  <c r="H41" i="1"/>
  <c r="H40" i="1"/>
  <c r="H39" i="1"/>
  <c r="H38" i="1"/>
  <c r="H36" i="1"/>
  <c r="H35" i="1"/>
  <c r="H34" i="1"/>
  <c r="H33" i="1"/>
  <c r="F135" i="1"/>
  <c r="F136" i="1"/>
  <c r="H131" i="1" l="1"/>
  <c r="H130" i="1"/>
  <c r="H129" i="1"/>
  <c r="H128" i="1"/>
  <c r="H126" i="1"/>
  <c r="H125" i="1"/>
  <c r="H124" i="1"/>
  <c r="H123" i="1"/>
  <c r="H121" i="1"/>
  <c r="H120" i="1"/>
  <c r="H119" i="1"/>
  <c r="H118" i="1"/>
  <c r="H113" i="1"/>
  <c r="H112" i="1"/>
  <c r="H111" i="1"/>
  <c r="H110" i="1"/>
  <c r="H108" i="1"/>
  <c r="H107" i="1"/>
  <c r="H106" i="1"/>
  <c r="H105" i="1"/>
  <c r="H103" i="1"/>
  <c r="H102" i="1"/>
  <c r="H101" i="1"/>
  <c r="H100" i="1"/>
  <c r="H98" i="1"/>
  <c r="H97" i="1"/>
  <c r="H96" i="1"/>
  <c r="H95" i="1"/>
  <c r="H93" i="1"/>
  <c r="H92" i="1"/>
  <c r="H91" i="1"/>
  <c r="H90" i="1"/>
  <c r="H88" i="1"/>
  <c r="H87" i="1"/>
  <c r="H86" i="1"/>
  <c r="H85" i="1"/>
  <c r="H83" i="1"/>
  <c r="H82" i="1"/>
  <c r="H81" i="1"/>
  <c r="H80" i="1"/>
  <c r="H76" i="1"/>
  <c r="H75" i="1"/>
  <c r="H74" i="1"/>
  <c r="H73" i="1"/>
  <c r="H71" i="1"/>
  <c r="H70" i="1"/>
  <c r="H69" i="1"/>
  <c r="H68" i="1"/>
  <c r="H66" i="1"/>
  <c r="H65" i="1"/>
  <c r="H64" i="1"/>
  <c r="H63" i="1"/>
  <c r="H61" i="1"/>
  <c r="H60" i="1"/>
  <c r="H59" i="1"/>
  <c r="H58" i="1"/>
  <c r="H56" i="1"/>
  <c r="H55" i="1"/>
  <c r="H54" i="1"/>
  <c r="H53" i="1"/>
  <c r="H77" i="1" l="1"/>
  <c r="D134" i="1" s="1"/>
  <c r="H137" i="1" s="1"/>
  <c r="H133" i="1"/>
  <c r="D136" i="1" s="1"/>
  <c r="H114" i="1"/>
  <c r="D135" i="1" s="1"/>
  <c r="D137" i="1" l="1"/>
  <c r="H138" i="1"/>
  <c r="H139" i="1"/>
  <c r="D140" i="1" l="1"/>
</calcChain>
</file>

<file path=xl/sharedStrings.xml><?xml version="1.0" encoding="utf-8"?>
<sst xmlns="http://schemas.openxmlformats.org/spreadsheetml/2006/main" count="173" uniqueCount="155">
  <si>
    <t>ENVIRONNEMENT</t>
  </si>
  <si>
    <t xml:space="preserve">(Questionnaire C3D) </t>
  </si>
  <si>
    <t>X</t>
  </si>
  <si>
    <t xml:space="preserve">SOCIAL </t>
  </si>
  <si>
    <t>SOC 5</t>
  </si>
  <si>
    <t>SOC 6</t>
  </si>
  <si>
    <t>SOC 7</t>
  </si>
  <si>
    <t>SOC 8</t>
  </si>
  <si>
    <t>ENV 1</t>
  </si>
  <si>
    <t>ENV 2</t>
  </si>
  <si>
    <t>ENV 3</t>
  </si>
  <si>
    <t>ENV 4</t>
  </si>
  <si>
    <t>ENV 5</t>
  </si>
  <si>
    <t>ENV 6</t>
  </si>
  <si>
    <t>RF 1</t>
  </si>
  <si>
    <t>RF 2</t>
  </si>
  <si>
    <t>SOC 9</t>
  </si>
  <si>
    <t>/9</t>
  </si>
  <si>
    <t>RESULTATS</t>
  </si>
  <si>
    <t xml:space="preserve"> </t>
  </si>
  <si>
    <t>Check</t>
  </si>
  <si>
    <t>ENV 7</t>
  </si>
  <si>
    <t>/7</t>
  </si>
  <si>
    <t>/3</t>
  </si>
  <si>
    <t>FACILITY DETAILS</t>
  </si>
  <si>
    <t>Facility Name</t>
  </si>
  <si>
    <t>Products Manufactured</t>
  </si>
  <si>
    <t>Available? YES/NO</t>
  </si>
  <si>
    <t>Comments</t>
  </si>
  <si>
    <t>Certificate designation</t>
  </si>
  <si>
    <t xml:space="preserve">Information (copy) to </t>
  </si>
  <si>
    <t xml:space="preserve">Complete management of the water cycle : 
- recycling of all waters (industrial, used, pluvial) 
- Separated networks 
- Consumptions monitoring f; 
- daily quality measures of industrial waters 
- Treatment adapted and differentiated for every network before discharge outside
</t>
  </si>
  <si>
    <t xml:space="preserve">Incomplete management of the water cycle: same criteria as previously but 
- But no separated networks; 
- Or separated networks but the treatment before discharge is made on mixed waters. 
- Quality measures of industrial waters do no not reach a daily frequency  but are conducted at least on a weekly basis </t>
  </si>
  <si>
    <t xml:space="preserve">COMPANY DETAILS </t>
  </si>
  <si>
    <t>Company</t>
  </si>
  <si>
    <t>Name :</t>
  </si>
  <si>
    <t>Location:</t>
  </si>
  <si>
    <t>Number of employees:</t>
  </si>
  <si>
    <t>Total Turnover:</t>
  </si>
  <si>
    <r>
      <t>ISO certificates or equivalents regarding Environmental or Social or Occupational Health &amp; Safety management. (</t>
    </r>
    <r>
      <rPr>
        <b/>
        <i/>
        <sz val="9"/>
        <color indexed="9"/>
        <rFont val="Verdana"/>
        <family val="2"/>
      </rPr>
      <t>e.g. ISO 14001, SA 8000, OHSAS 18001, EMAS….</t>
    </r>
    <r>
      <rPr>
        <b/>
        <sz val="9"/>
        <color indexed="9"/>
        <rFont val="Verdana"/>
        <family val="2"/>
      </rPr>
      <t>)</t>
    </r>
  </si>
  <si>
    <t>SUSTAINIBILITY ASSESSMENT QUESTIONNAIRE</t>
  </si>
  <si>
    <t>YES/NO</t>
  </si>
  <si>
    <t>The Company’s management has formally committed not to practice any discrimination in respect of employment in compliance with ILO convention n°111.</t>
  </si>
  <si>
    <t>Fight against corruption and the prevention of conflicts of interest</t>
  </si>
  <si>
    <t>Eliminate discrimination in respect of employment and occupation</t>
  </si>
  <si>
    <t xml:space="preserve">The company does not have any policy regarding fight against corruption and prevention of conflict of interest. </t>
  </si>
  <si>
    <t>The company established transparent rules of wage calculation. The principle of equal pay, in particular between men and women, for a same work is the object of an annual follow-up. This policy was broadly communicated internally as well as externally. The company was never condemned for an inequality of wage between men and women. It promotes this principle with its suppliers and partners.</t>
  </si>
  <si>
    <t>Beyond respect of the legal and conventional minima, the company has formally committed in favour of an equal pay, in particular between men and women, for a work of equal value and performances.</t>
  </si>
  <si>
    <t>Compensation and wages</t>
  </si>
  <si>
    <t>Wages and compensation paid by the company are at the level of the legal or conventional minimum which applies to the company.</t>
  </si>
  <si>
    <t xml:space="preserve">The company guarantees by its organization that it respects working time, rest periods and paid leaves in accordance with the national legislation or with the collective agreements of the country where it operates (regular controls carried out in its various establishments). The company was never condemned with regards to working times. The company promotes among its partners and suppliers the respect of the national legislation and the collective agreements with  regards to working time.  </t>
  </si>
  <si>
    <t xml:space="preserve">The company did not make any commitment on these questions </t>
  </si>
  <si>
    <t>Working hours</t>
  </si>
  <si>
    <t>Respect for health and safety at work</t>
  </si>
  <si>
    <t>The company policy regarding occupational health and safety is regularly assessed and is the object of a follow-up that shows results in progress over a period of three years. This policy constitutes a reference among the companies of the same business sector. The company promotes this policy among its partners and suppliers.</t>
  </si>
  <si>
    <t>The company policy regarding occupational health and safety is measured at all levels of the company and was communicated to all employees as well as to trade unions and workers ‘representatives.</t>
  </si>
  <si>
    <t>A corporate policy regarding occupational health and safety has been is elaborated.</t>
  </si>
  <si>
    <t>A comprehensive environmental management policy exists and is built onto a national or an international standard (ex ISO, EMAS etc…)</t>
  </si>
  <si>
    <t>A comprehensive environmental management policy exists but is not backed with a national or an international standard (ex ISO, EMAS etc…)</t>
  </si>
  <si>
    <t xml:space="preserve">Limited and partial actions (water, air, waste, grounds) are defined and implemented </t>
  </si>
  <si>
    <t>No environmental policy</t>
  </si>
  <si>
    <t>System of environmental quality management</t>
  </si>
  <si>
    <t>Has the Company taken the necessary steps to implement its policy?</t>
  </si>
  <si>
    <t>A dedicated organization is built and visible in the organization chart, a steering committee has been implemented to monitor the environmental policy.</t>
  </si>
  <si>
    <t>An organization exists but do not use any indicators or indicators are not consolidated.</t>
  </si>
  <si>
    <t>There is no organization identified for the environment</t>
  </si>
  <si>
    <t>The site is established (1) in a modern and well equipped industrial park or (2) can be isolated but is provided with access roads and necessary infrastructures and  arrangements.</t>
  </si>
  <si>
    <t>The site (1) is established in an aging or obsolete industrial park or the site (2) is modern and has the necessary installations but is located in an urban area.</t>
  </si>
  <si>
    <t>The site is isolated from other infrastructures and without real installations</t>
  </si>
  <si>
    <t>The site in its immediate environment.</t>
  </si>
  <si>
    <t>Management of the water cycle</t>
  </si>
  <si>
    <t>Insufficient management of water cycle: networks for recycling waters exists but do not separate waters according to their nature; a treatment is processed before discharge but the preliminary quality measures are irregular (e.g. frequency superior to a weekly control for industrial waters), sometimes these quality measures does not even exist.</t>
  </si>
  <si>
    <t>No water management system discharge is made directly in the public network without any previous treatment.</t>
  </si>
  <si>
    <t xml:space="preserve">The company has a code of conduct asserting its commitment to fight against corruption and to prevent any conflict of interest.
</t>
  </si>
  <si>
    <t xml:space="preserve">Wages and compensation paid by the company do not correspond to the legal or conventional minima that apply to the company.
</t>
  </si>
  <si>
    <t xml:space="preserve">The company set up a monthly follow-up of working time, weekly rest period and paid leaves. Working hours are posted on the workplace.
</t>
  </si>
  <si>
    <t xml:space="preserve">The company made a commitment to respect working time, rest periods and paid leaves according to the national legislation or to the collective labor agreements of the country where it operates.
</t>
  </si>
  <si>
    <t xml:space="preserve">The company did not work out any occupational health and safety policy.
</t>
  </si>
  <si>
    <t xml:space="preserve">An organization exists and indicators are consolidated.
</t>
  </si>
  <si>
    <t xml:space="preserve">The site, without real installations, is established in full urban area 
</t>
  </si>
  <si>
    <t>A collection system for the main effluents exists, those effluents are filtered before being rejected.</t>
  </si>
  <si>
    <t>In the workshops: simple ventilation system using forced air. Effluents are not collected. No filtering is in place, effluents are simply evacuated outside.</t>
  </si>
  <si>
    <t>No forced air distribution system in place.</t>
  </si>
  <si>
    <t>Grounds of workshops:  concreted and painted grounds, non enclosed machines but recovery of machines cutting fluids and other polluting residues in place.</t>
  </si>
  <si>
    <t>Grounds of workshops:  concreted and painted grounds, non enclosed machines, no recovery system for machines cutting fluids and other polluting residues.</t>
  </si>
  <si>
    <t>No grounds protection system in place against pollutants.</t>
  </si>
  <si>
    <t xml:space="preserve">Collection of waste without distinction of their nature </t>
  </si>
  <si>
    <t>No waste collection.</t>
  </si>
  <si>
    <t>The company carries out controls (that is to say, evaluations controlled by a third party) on a very significant number of its suppliers and partners to check the application of its requirements of social and environmental responsibility.</t>
  </si>
  <si>
    <t>The social and environmental requirements of the company are signed or formally shared by all the suppliers and the partners of the company and the company carries out limited controls among them to verify the application of its principles.</t>
  </si>
  <si>
    <t>The company does not requires from its suppliers or partners any commitment of social and environmental responsibility.</t>
  </si>
  <si>
    <t xml:space="preserve">Integration of basic CSR criteria supplemented by specific criteria adapted to each family of products. </t>
  </si>
  <si>
    <t>Specific integration of some CSR criteria in the supplier choice process.</t>
  </si>
  <si>
    <t>Clear rules of when a CSR assessment has to be done are defined. Suppliers CSR assessments and analysis carried out by the company result in a follow-up process which is clearly described. Supplier can be accompanied to reach the compliance level required by the company. Meetings, action plans are asked by all the buyers to their suppliers.</t>
  </si>
  <si>
    <t>Clear rules of when a CSR assessment has to be done are defined. These rules are applied but suppliers CSR assessments and analysis carried out by the company do not systematically result in a follow-up process.</t>
  </si>
  <si>
    <t>Clear rules of when a CSR assessment has to be done are defined but these rules are partially applied. In addition, suppliers CSR assessments and analysis carried out by the company do not systematically result in a follow-up process.</t>
  </si>
  <si>
    <t xml:space="preserve">No clear rules defining when a CSR assessment has to be done.
</t>
  </si>
  <si>
    <t xml:space="preserve">Integration of basic CSR criteria in each supplier choice.
</t>
  </si>
  <si>
    <t xml:space="preserve">No CSR criteria in the suppliers choice process.
</t>
  </si>
  <si>
    <t xml:space="preserve">Social and environmental requirements towards suppliers and partners were elaborated or adopted by the company.
</t>
  </si>
  <si>
    <t xml:space="preserve">Grounds of workshops:  concreted and painted grounds, completely enclosed machines, recovery of machines cutting fluids and other polluting residues in place.
</t>
  </si>
  <si>
    <t xml:space="preserve">Selective collection of all the waste according to their nature and management of this collection (containers regularly emptied in the respect of the initial sorting preserving in particular the separation hazardous wastes/ non dangerous waste).
</t>
  </si>
  <si>
    <t xml:space="preserve">Collection of all the waste but incomplete separation beetween hazardous and common waste.
</t>
  </si>
  <si>
    <t xml:space="preserve">In workshops, a comprehensive collection system of the various effluents generated by the on-site activities is effective; atmospheric emissions are identified, quantified and treated.
</t>
  </si>
  <si>
    <t>Management of the air cycle</t>
  </si>
  <si>
    <t>Waste management</t>
  </si>
  <si>
    <t xml:space="preserve">Supplier relationships with its own suppliers </t>
  </si>
  <si>
    <r>
      <t xml:space="preserve">Are CSR criteria taken into account in suppliers choice? </t>
    </r>
    <r>
      <rPr>
        <sz val="9"/>
        <color theme="1"/>
        <rFont val="Verdana"/>
        <family val="2"/>
      </rPr>
      <t xml:space="preserve">
</t>
    </r>
    <r>
      <rPr>
        <b/>
        <i/>
        <sz val="9"/>
        <color rgb="FFC00000"/>
        <rFont val="Verdana"/>
        <family val="2"/>
      </rPr>
      <t>(Questionnaire C3D)</t>
    </r>
    <r>
      <rPr>
        <sz val="9"/>
        <color theme="1"/>
        <rFont val="Verdana"/>
        <family val="2"/>
      </rPr>
      <t xml:space="preserve"> </t>
    </r>
  </si>
  <si>
    <r>
      <t xml:space="preserve">Does the supplier assessment result in a clear follow-up process?
</t>
    </r>
    <r>
      <rPr>
        <b/>
        <i/>
        <sz val="9"/>
        <color rgb="FFC00000"/>
        <rFont val="Verdana"/>
        <family val="2"/>
      </rPr>
      <t>(Questionnaire C3D)</t>
    </r>
  </si>
  <si>
    <t>SUPPLIERS MANAGEMENT</t>
  </si>
  <si>
    <t>SOCIAL</t>
  </si>
  <si>
    <t>SOC 1</t>
  </si>
  <si>
    <t>SOC 2</t>
  </si>
  <si>
    <t>SOC 3</t>
  </si>
  <si>
    <t>SOC 4</t>
  </si>
  <si>
    <t>Independent trade-union organizations exist in the company. Company policy regarding trade-union freedom can be freely consulted by employees.</t>
  </si>
  <si>
    <t>The Supplier acknowledges the global right of workers to form labour unions and join the labour union of their choice.</t>
  </si>
  <si>
    <t>Eliminate all forms of forced and compulsory labour</t>
  </si>
  <si>
    <t>Freedom of association and the effective recognition of the right to collective bargaining</t>
  </si>
  <si>
    <t>The Company is formally committed to prohibit all forms of forced labor.</t>
  </si>
  <si>
    <t xml:space="preserve">The company formally declared not to employ any children in accordance with the ILO convention 138. </t>
  </si>
  <si>
    <t xml:space="preserve">GLOBAL PERFORMANCE </t>
  </si>
  <si>
    <t>Grounds protection</t>
  </si>
  <si>
    <t>Business field:</t>
  </si>
  <si>
    <t>Address:</t>
  </si>
  <si>
    <t>CSR Contact Person:</t>
  </si>
  <si>
    <t>Tel:</t>
  </si>
  <si>
    <t>Fax:</t>
  </si>
  <si>
    <t>E-mail:</t>
  </si>
  <si>
    <t>Do they carry PSA's name, trademarks and/or logos</t>
  </si>
  <si>
    <t>The company did not take any commitment regarding support for internationally recognized Fundamental Human Rights.</t>
  </si>
  <si>
    <t>The company made a commitment to respect the Fundamental Human Rights.</t>
  </si>
  <si>
    <t>The Company did not formally commit to prohibit forced labor.</t>
  </si>
  <si>
    <r>
      <rPr>
        <i/>
        <sz val="9"/>
        <color rgb="FF0070C0"/>
        <rFont val="Verdana"/>
        <family val="2"/>
      </rPr>
      <t>Have</t>
    </r>
    <r>
      <rPr>
        <i/>
        <sz val="9"/>
        <rFont val="Verdana"/>
        <family val="2"/>
      </rPr>
      <t xml:space="preserve"> you already signed PSA PEUGEOT CITROEN’s REQUIREMENTS regarding Social and Environmental Responsibility, with respect to its supplier?</t>
    </r>
  </si>
  <si>
    <t xml:space="preserve">There are no trade-union organizations in the company despite the company size and the legislative context of the country allow it. </t>
  </si>
  <si>
    <r>
      <t xml:space="preserve">The company implemented training or communication activities to </t>
    </r>
    <r>
      <rPr>
        <sz val="9"/>
        <rFont val="Verdana"/>
        <family val="2"/>
      </rPr>
      <t>inform</t>
    </r>
    <r>
      <rPr>
        <sz val="9"/>
        <color theme="1"/>
        <rFont val="Verdana"/>
        <family val="2"/>
      </rPr>
      <t xml:space="preserve"> its employees about the challenge of the fight against corruption and the prevention of conflict of interest. Each employee of the company signed a commitment to respect the principles of integrity and honesty in his or her relationship with the customers and suppliers. The company obtained an internal warning procedure.</t>
    </r>
  </si>
  <si>
    <r>
      <t>Elimination of discrimination in respect of employment has resulted</t>
    </r>
    <r>
      <rPr>
        <sz val="9"/>
        <rFont val="Verdana"/>
        <family val="2"/>
      </rPr>
      <t xml:space="preserve"> in changing its </t>
    </r>
    <r>
      <rPr>
        <sz val="9"/>
        <color theme="1"/>
        <rFont val="Verdana"/>
        <family val="2"/>
      </rPr>
      <t>procedures (internal rules have been adapted, action plans plan have been deployed to comply with new standards...)  This policy was the object of an internal plan of communication for all employees.</t>
    </r>
  </si>
  <si>
    <r>
      <t>The company was never</t>
    </r>
    <r>
      <rPr>
        <sz val="9"/>
        <rFont val="Verdana"/>
        <family val="2"/>
      </rPr>
      <t xml:space="preserve"> condamned</t>
    </r>
    <r>
      <rPr>
        <sz val="9"/>
        <color theme="1"/>
        <rFont val="Verdana"/>
        <family val="2"/>
      </rPr>
      <t xml:space="preserve"> for child labor. It has largely communicated (internally and externally) on its commitment to abolish child labor. The company fixed a general minimum age for admission to employment and </t>
    </r>
    <r>
      <rPr>
        <sz val="9"/>
        <rFont val="Verdana"/>
        <family val="2"/>
      </rPr>
      <t>work higher than that established by the international standards (15, 16 or 18 years), except in the countries or areas where the economy and ed</t>
    </r>
    <r>
      <rPr>
        <sz val="9"/>
        <color theme="1"/>
        <rFont val="Verdana"/>
        <family val="2"/>
      </rPr>
      <t>ucation system are not sufficiently developed. On this assumption only and in order to mitigate those insufficiencies, the company sets up for the young employees specific programs and additional trainings.</t>
    </r>
  </si>
  <si>
    <r>
      <t xml:space="preserve">The conditions of exercise of trade-union freedom are shared between the company and the trade-union organizations in a collective agreement. The commitments taken in this agreement are subject to regular follow-ups and evaluations. The company is recognized as a reference in its sphere of activity for the respect of trade-union freedom. </t>
    </r>
    <r>
      <rPr>
        <sz val="9"/>
        <rFont val="Verdana"/>
        <family val="2"/>
      </rPr>
      <t xml:space="preserve">It </t>
    </r>
    <r>
      <rPr>
        <sz val="9"/>
        <color theme="1"/>
        <rFont val="Verdana"/>
        <family val="2"/>
      </rPr>
      <t>promotes this principle among its partners and suppliers.</t>
    </r>
  </si>
  <si>
    <r>
      <t>The company made a commitment to respect the Fundamental Human Rights.</t>
    </r>
    <r>
      <rPr>
        <sz val="9"/>
        <rFont val="Verdana"/>
        <family val="2"/>
      </rPr>
      <t xml:space="preserve"> It</t>
    </r>
    <r>
      <rPr>
        <sz val="9"/>
        <color theme="1"/>
        <rFont val="Verdana"/>
        <family val="2"/>
      </rPr>
      <t xml:space="preserve"> largely communicated on its commitment to respect the Fundamental Human Rights internally. Its internal procedures have been adapted to comply with this objective. </t>
    </r>
  </si>
  <si>
    <r>
      <t>The company largely communicated on its commitment to respect the Fundamental Human Rights internally or externally.</t>
    </r>
    <r>
      <rPr>
        <sz val="9"/>
        <rFont val="Verdana"/>
        <family val="2"/>
      </rPr>
      <t xml:space="preserve"> The Comapny</t>
    </r>
    <r>
      <rPr>
        <sz val="9"/>
        <color theme="1"/>
        <rFont val="Verdana"/>
        <family val="2"/>
      </rPr>
      <t xml:space="preserve"> carries out an active policy of prevention of Fundamental Human Rights violations. Its internal procedures have been adapted to comply with this objective. </t>
    </r>
    <r>
      <rPr>
        <sz val="9"/>
        <rFont val="Verdana"/>
        <family val="2"/>
      </rPr>
      <t xml:space="preserve">The company </t>
    </r>
    <r>
      <rPr>
        <sz val="9"/>
        <color theme="1"/>
        <rFont val="Verdana"/>
        <family val="2"/>
      </rPr>
      <t>promotes the respect of the Fundamental Human Rights among its partners and suppliers, and is recognized among the companies of reference in its sphere of activity for the respect and the promotion of the Fundamental Human Rights.</t>
    </r>
  </si>
  <si>
    <r>
      <t xml:space="preserve">The internal procedures aiming to the elimination of forced labor are regularly evaluated and the company was never implied in a forced labor judicial case. It requires from its partners and suppliers </t>
    </r>
    <r>
      <rPr>
        <sz val="9"/>
        <rFont val="Verdana"/>
        <family val="2"/>
      </rPr>
      <t>to strictly respect forced labor prohibition.</t>
    </r>
  </si>
  <si>
    <r>
      <t>The compa</t>
    </r>
    <r>
      <rPr>
        <sz val="9"/>
        <rFont val="Verdana"/>
        <family val="2"/>
      </rPr>
      <t>ny never denied employing children</t>
    </r>
    <r>
      <rPr>
        <sz val="9"/>
        <color theme="1"/>
        <rFont val="Verdana"/>
        <family val="2"/>
      </rPr>
      <t xml:space="preserve"> (as requested in the ILO convention 138). </t>
    </r>
  </si>
  <si>
    <r>
      <t>The company guarantees by its organization that it prevents any form of discrimination in respect of employment and</t>
    </r>
    <r>
      <rPr>
        <sz val="9"/>
        <rFont val="Verdana"/>
        <family val="2"/>
      </rPr>
      <t xml:space="preserve"> the pursuit of a profession</t>
    </r>
    <r>
      <rPr>
        <sz val="9"/>
        <color theme="1"/>
        <rFont val="Verdana"/>
        <family val="2"/>
      </rPr>
      <t xml:space="preserve"> (indicators were set up and are the object of an annual follow-up). The company has largely communicated internally or externally on this policy, which constitutes a reference among the companies of the same industry. Beyond this commitment, the company promotes and applies a policy supporting diversity within the company.
</t>
    </r>
  </si>
  <si>
    <r>
      <t>The company did not elaborated any policy concerning non-discrimination in the employment and the p</t>
    </r>
    <r>
      <rPr>
        <sz val="9"/>
        <rFont val="Verdana"/>
        <family val="2"/>
      </rPr>
      <t>ursuit of a profession</t>
    </r>
  </si>
  <si>
    <r>
      <t>The company fixed a general minimum age for admission to employment and work at 15 years</t>
    </r>
    <r>
      <rPr>
        <sz val="9"/>
        <rFont val="Verdana"/>
        <family val="2"/>
      </rPr>
      <t xml:space="preserve"> old</t>
    </r>
  </si>
  <si>
    <r>
      <t>The company has an active policy of fight against corruption in all its forms, by sanctioning the cases of which it was informed. The company did n</t>
    </r>
    <r>
      <rPr>
        <sz val="9"/>
        <rFont val="Verdana"/>
        <family val="2"/>
      </rPr>
      <t>ot face</t>
    </r>
    <r>
      <rPr>
        <sz val="9"/>
        <color theme="1"/>
        <rFont val="Verdana"/>
        <family val="2"/>
      </rPr>
      <t xml:space="preserve"> conflicts of interest over the</t>
    </r>
    <r>
      <rPr>
        <sz val="9"/>
        <rFont val="Verdana"/>
        <family val="2"/>
      </rPr>
      <t xml:space="preserve"> past</t>
    </r>
    <r>
      <rPr>
        <sz val="9"/>
        <color theme="1"/>
        <rFont val="Verdana"/>
        <family val="2"/>
      </rPr>
      <t xml:space="preserve"> three years. It requires its partners and suppliers to engage in the fight against corruption and the conflict prevention of interest.</t>
    </r>
  </si>
  <si>
    <r>
      <rPr>
        <sz val="9"/>
        <rFont val="Verdana"/>
        <family val="2"/>
      </rPr>
      <t>The company's commitment to elimina</t>
    </r>
    <r>
      <rPr>
        <sz val="9"/>
        <color theme="1"/>
        <rFont val="Verdana"/>
        <family val="2"/>
      </rPr>
      <t>te all forms of forced labor is well known</t>
    </r>
    <r>
      <rPr>
        <sz val="9"/>
        <rFont val="Verdana"/>
        <family val="2"/>
      </rPr>
      <t xml:space="preserve"> by</t>
    </r>
    <r>
      <rPr>
        <sz val="9"/>
        <color theme="1"/>
        <rFont val="Verdana"/>
        <family val="2"/>
      </rPr>
      <t xml:space="preserve"> its employees (Forced labor is </t>
    </r>
    <r>
      <rPr>
        <sz val="9"/>
        <rFont val="Verdana"/>
        <family val="2"/>
      </rPr>
      <t>deemed</t>
    </r>
    <r>
      <rPr>
        <sz val="9"/>
        <color theme="1"/>
        <rFont val="Verdana"/>
        <family val="2"/>
      </rPr>
      <t xml:space="preserve"> to be forced or compulsory when it is imposed by means of a threat (withholding of food, confiscation of land, non-payment of salary, physical violence, sexual abuse, or non-voluntary prison labour, etc...) (ILO Conventions nos. 29 and 105). Wages are regularly paid to all employees of the company.</t>
    </r>
  </si>
  <si>
    <r>
      <t xml:space="preserve">Support and respect the protection of internationally-proclaimed </t>
    </r>
    <r>
      <rPr>
        <b/>
        <sz val="9"/>
        <rFont val="Verdana"/>
        <family val="2"/>
      </rPr>
      <t>human</t>
    </r>
    <r>
      <rPr>
        <b/>
        <sz val="9"/>
        <color theme="1"/>
        <rFont val="Verdana"/>
        <family val="2"/>
      </rPr>
      <t xml:space="preserve"> rights</t>
    </r>
  </si>
  <si>
    <t xml:space="preserve"> Effectively abolish child labour</t>
  </si>
  <si>
    <t>This questionnaire is not intended to be exhaustive or to deal with the entire issue of supplier compliance with PSA's social and environmental responsibility requirements. Its purpose is to make you aware of the primary aspects of these requirements, so that you can adapt any practice that, according to you, would not strongly adhere to PSA's values.
This questionnaire addresses  both the Company General Policy (in terms of Corporate Social Responsibility (CSR)) and the organisation of the plant (where the production for PSA will take place regarding the same issue).
WARNING : It is compulsory to fill out this questionnaire which will count for the supplier selection.</t>
  </si>
  <si>
    <t>Refernce: 00614_13_00048</t>
  </si>
  <si>
    <t>N° DUNS</t>
  </si>
  <si>
    <t>RF 3</t>
  </si>
  <si>
    <t>COFOR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</si>
</sst>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onstantia"/>
      <family val="2"/>
      <scheme val="minor"/>
    </font>
    <font>
      <b/>
      <sz val="12"/>
      <color theme="1"/>
      <name val="Verdana"/>
      <family val="2"/>
    </font>
    <font>
      <b/>
      <sz val="12"/>
      <color rgb="FFFFFFFF"/>
      <name val="Verdana"/>
      <family val="2"/>
    </font>
    <font>
      <b/>
      <sz val="9"/>
      <color theme="1"/>
      <name val="Verdana"/>
      <family val="2"/>
    </font>
    <font>
      <b/>
      <sz val="9"/>
      <color rgb="FFFFFFFF"/>
      <name val="Verdana"/>
      <family val="2"/>
    </font>
    <font>
      <sz val="9"/>
      <color theme="1"/>
      <name val="Verdana"/>
      <family val="2"/>
    </font>
    <font>
      <b/>
      <i/>
      <sz val="9"/>
      <color rgb="FFC00000"/>
      <name val="Verdana"/>
      <family val="2"/>
    </font>
    <font>
      <b/>
      <sz val="9"/>
      <color theme="0"/>
      <name val="Verdana"/>
      <family val="2"/>
    </font>
    <font>
      <b/>
      <sz val="9"/>
      <name val="Verdana"/>
      <family val="2"/>
    </font>
    <font>
      <b/>
      <sz val="16"/>
      <color theme="1"/>
      <name val="Verdana"/>
      <family val="2"/>
    </font>
    <font>
      <sz val="16"/>
      <color theme="1"/>
      <name val="Verdana"/>
      <family val="2"/>
    </font>
    <font>
      <sz val="10"/>
      <name val="Arial"/>
      <family val="2"/>
    </font>
    <font>
      <sz val="9"/>
      <name val="Verdana"/>
      <family val="2"/>
    </font>
    <font>
      <b/>
      <sz val="9"/>
      <color indexed="9"/>
      <name val="Verdana"/>
      <family val="2"/>
    </font>
    <font>
      <b/>
      <sz val="9"/>
      <color indexed="54"/>
      <name val="Verdana"/>
      <family val="2"/>
    </font>
    <font>
      <i/>
      <sz val="9"/>
      <name val="Verdana"/>
      <family val="2"/>
    </font>
    <font>
      <b/>
      <i/>
      <sz val="9"/>
      <color indexed="54"/>
      <name val="Verdana"/>
      <family val="2"/>
    </font>
    <font>
      <b/>
      <i/>
      <sz val="9"/>
      <color indexed="9"/>
      <name val="Verdana"/>
      <family val="2"/>
    </font>
    <font>
      <sz val="12"/>
      <color theme="1"/>
      <name val="Verdana"/>
      <family val="2"/>
    </font>
    <font>
      <b/>
      <sz val="12"/>
      <color theme="0"/>
      <name val="Verdana"/>
      <family val="2"/>
    </font>
    <font>
      <i/>
      <sz val="9"/>
      <color rgb="FF0070C0"/>
      <name val="Verdana"/>
      <family val="2"/>
    </font>
    <font>
      <b/>
      <sz val="11"/>
      <color theme="1"/>
      <name val="Constantia"/>
      <family val="2"/>
      <scheme val="minor"/>
    </font>
  </fonts>
  <fills count="15">
    <fill>
      <patternFill patternType="none"/>
    </fill>
    <fill>
      <patternFill patternType="gray125"/>
    </fill>
    <fill>
      <patternFill patternType="solid">
        <fgColor rgb="FF99CC00"/>
        <bgColor indexed="64"/>
      </patternFill>
    </fill>
    <fill>
      <patternFill patternType="solid">
        <fgColor rgb="FFFFFF00"/>
        <bgColor indexed="64"/>
      </patternFill>
    </fill>
    <fill>
      <patternFill patternType="solid">
        <fgColor rgb="FFFF9900"/>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indexed="9"/>
        <bgColor indexed="64"/>
      </patternFill>
    </fill>
    <fill>
      <patternFill patternType="solid">
        <fgColor theme="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77">
    <xf numFmtId="0" fontId="0" fillId="0" borderId="0" xfId="0"/>
    <xf numFmtId="0" fontId="3" fillId="0" borderId="0" xfId="0" applyFont="1" applyAlignment="1">
      <alignment vertical="top"/>
    </xf>
    <xf numFmtId="0" fontId="5" fillId="0" borderId="0" xfId="0" applyFont="1"/>
    <xf numFmtId="0" fontId="5" fillId="0" borderId="0" xfId="0" applyFont="1" applyAlignment="1">
      <alignment horizontal="left" vertical="top" wrapText="1" indent="1"/>
    </xf>
    <xf numFmtId="0" fontId="5"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vertical="center"/>
    </xf>
    <xf numFmtId="0" fontId="3" fillId="4"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5" fillId="7" borderId="0" xfId="0" applyFont="1" applyFill="1" applyAlignment="1">
      <alignment horizontal="center" vertical="center"/>
    </xf>
    <xf numFmtId="0" fontId="7" fillId="10" borderId="1"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3" fillId="8" borderId="4"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3" fillId="9" borderId="1"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6" xfId="0" applyFont="1" applyFill="1" applyBorder="1" applyAlignment="1">
      <alignment horizontal="center" vertical="center"/>
    </xf>
    <xf numFmtId="0" fontId="5" fillId="9" borderId="9" xfId="0" applyFont="1" applyFill="1" applyBorder="1" applyAlignment="1">
      <alignment horizontal="left" vertical="center" indent="1"/>
    </xf>
    <xf numFmtId="0" fontId="5" fillId="9" borderId="10" xfId="0" applyFont="1" applyFill="1" applyBorder="1" applyAlignment="1">
      <alignment horizontal="left" vertical="center" indent="1"/>
    </xf>
    <xf numFmtId="0" fontId="5" fillId="9" borderId="11" xfId="0" applyFont="1" applyFill="1" applyBorder="1" applyAlignment="1">
      <alignment horizontal="left" vertical="center" indent="1"/>
    </xf>
    <xf numFmtId="0" fontId="5" fillId="0" borderId="0" xfId="0" applyFont="1" applyAlignment="1">
      <alignment horizontal="left" vertical="top" indent="1"/>
    </xf>
    <xf numFmtId="0" fontId="5" fillId="9" borderId="10" xfId="0" applyFont="1" applyFill="1" applyBorder="1" applyAlignment="1">
      <alignment horizontal="left" vertical="top" indent="1"/>
    </xf>
    <xf numFmtId="0" fontId="3" fillId="9" borderId="10" xfId="0" applyFont="1" applyFill="1" applyBorder="1" applyAlignment="1">
      <alignment horizontal="center" vertical="top" textRotation="180"/>
    </xf>
    <xf numFmtId="2" fontId="5" fillId="0" borderId="0" xfId="0" applyNumberFormat="1" applyFont="1"/>
    <xf numFmtId="2" fontId="1" fillId="7" borderId="2" xfId="0" applyNumberFormat="1" applyFont="1" applyFill="1" applyBorder="1" applyAlignment="1">
      <alignment horizontal="center" vertical="center"/>
    </xf>
    <xf numFmtId="2" fontId="1" fillId="7" borderId="0" xfId="0" applyNumberFormat="1" applyFont="1" applyFill="1" applyBorder="1" applyAlignment="1">
      <alignment horizontal="center" vertical="center"/>
    </xf>
    <xf numFmtId="2" fontId="1" fillId="7" borderId="7" xfId="0" applyNumberFormat="1" applyFont="1" applyFill="1" applyBorder="1" applyAlignment="1">
      <alignment horizontal="center" vertical="center"/>
    </xf>
    <xf numFmtId="2" fontId="1" fillId="7" borderId="0" xfId="0" applyNumberFormat="1" applyFont="1" applyFill="1" applyBorder="1" applyAlignment="1">
      <alignment horizontal="left" vertical="center"/>
    </xf>
    <xf numFmtId="2" fontId="1" fillId="7" borderId="7" xfId="0" applyNumberFormat="1" applyFont="1" applyFill="1" applyBorder="1" applyAlignment="1">
      <alignment horizontal="left" vertical="center"/>
    </xf>
    <xf numFmtId="0" fontId="3" fillId="9" borderId="7" xfId="0" applyFont="1" applyFill="1" applyBorder="1" applyAlignment="1">
      <alignment horizontal="center" vertical="top"/>
    </xf>
    <xf numFmtId="2" fontId="5" fillId="0" borderId="0" xfId="0" applyNumberFormat="1" applyFont="1" applyAlignment="1">
      <alignment horizontal="left" vertical="top" wrapText="1" indent="1"/>
    </xf>
    <xf numFmtId="164" fontId="5" fillId="0" borderId="0" xfId="0" applyNumberFormat="1" applyFont="1" applyAlignment="1">
      <alignment horizontal="left" vertical="top" wrapText="1" indent="1"/>
    </xf>
    <xf numFmtId="0" fontId="5" fillId="0" borderId="4" xfId="0" applyFont="1" applyBorder="1" applyAlignment="1">
      <alignment horizontal="left" vertical="top" wrapText="1" indent="1"/>
    </xf>
    <xf numFmtId="0" fontId="3" fillId="0" borderId="0" xfId="0" applyFont="1" applyBorder="1" applyAlignment="1">
      <alignment horizontal="center" vertical="center"/>
    </xf>
    <xf numFmtId="0" fontId="5" fillId="0" borderId="0" xfId="0" applyFont="1" applyBorder="1" applyAlignment="1">
      <alignment horizontal="left" vertical="top" wrapText="1" indent="1"/>
    </xf>
    <xf numFmtId="0" fontId="5" fillId="0" borderId="0" xfId="0" applyFont="1" applyBorder="1" applyAlignment="1">
      <alignment horizontal="left" vertical="top" indent="1"/>
    </xf>
    <xf numFmtId="0" fontId="8" fillId="9" borderId="1" xfId="0" applyFont="1" applyFill="1" applyBorder="1" applyAlignment="1" applyProtection="1">
      <alignment horizontal="left" vertical="center" wrapText="1"/>
      <protection hidden="1"/>
    </xf>
    <xf numFmtId="1" fontId="3" fillId="9" borderId="0" xfId="0" applyNumberFormat="1" applyFont="1" applyFill="1" applyBorder="1" applyAlignment="1" applyProtection="1">
      <alignment horizontal="center" vertical="center"/>
      <protection hidden="1"/>
    </xf>
    <xf numFmtId="0" fontId="5" fillId="9" borderId="3" xfId="0" applyFont="1" applyFill="1" applyBorder="1" applyAlignment="1" applyProtection="1">
      <alignment horizontal="left" vertical="center" indent="1"/>
      <protection hidden="1"/>
    </xf>
    <xf numFmtId="0" fontId="8" fillId="9" borderId="4" xfId="0" applyFont="1" applyFill="1" applyBorder="1" applyAlignment="1" applyProtection="1">
      <alignment horizontal="left" vertical="center" wrapText="1"/>
      <protection hidden="1"/>
    </xf>
    <xf numFmtId="0" fontId="3"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left" vertical="center" indent="1"/>
      <protection hidden="1"/>
    </xf>
    <xf numFmtId="0" fontId="8" fillId="9" borderId="6" xfId="0" applyFont="1" applyFill="1" applyBorder="1" applyAlignment="1" applyProtection="1">
      <alignment horizontal="left" vertical="center" wrapText="1"/>
      <protection hidden="1"/>
    </xf>
    <xf numFmtId="0" fontId="3" fillId="9" borderId="7" xfId="0" applyFont="1" applyFill="1" applyBorder="1" applyAlignment="1" applyProtection="1">
      <alignment horizontal="center" vertical="center"/>
      <protection hidden="1"/>
    </xf>
    <xf numFmtId="0" fontId="5" fillId="9" borderId="8" xfId="0" applyFont="1" applyFill="1" applyBorder="1" applyAlignment="1" applyProtection="1">
      <alignment horizontal="left" vertical="center" indent="1"/>
      <protection hidden="1"/>
    </xf>
    <xf numFmtId="0" fontId="10" fillId="0" borderId="0" xfId="0" applyFont="1" applyAlignment="1">
      <alignment horizontal="left" vertical="top" indent="1"/>
    </xf>
    <xf numFmtId="0" fontId="9" fillId="0" borderId="0" xfId="0" applyFont="1" applyAlignment="1">
      <alignment horizontal="center" vertical="center"/>
    </xf>
    <xf numFmtId="0" fontId="5" fillId="0" borderId="0" xfId="0" applyFont="1" applyBorder="1" applyAlignment="1">
      <alignment horizontal="left" vertical="top" wrapText="1"/>
    </xf>
    <xf numFmtId="0" fontId="3" fillId="9" borderId="4"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5" fillId="9" borderId="10" xfId="0" applyFont="1" applyFill="1" applyBorder="1" applyAlignment="1">
      <alignment horizontal="center" vertical="top"/>
    </xf>
    <xf numFmtId="0" fontId="3" fillId="8" borderId="9"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3" fillId="3" borderId="4" xfId="0" applyFont="1" applyFill="1" applyBorder="1" applyAlignment="1">
      <alignment horizontal="center"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12" fillId="0" borderId="4" xfId="1" applyFont="1" applyBorder="1" applyAlignment="1">
      <alignment vertical="top" wrapText="1"/>
    </xf>
    <xf numFmtId="0" fontId="12" fillId="0" borderId="4" xfId="1" applyFont="1" applyBorder="1" applyAlignment="1">
      <alignment vertical="top"/>
    </xf>
    <xf numFmtId="0" fontId="12" fillId="0" borderId="4" xfId="1" applyFont="1" applyBorder="1" applyAlignment="1">
      <alignment vertical="center"/>
    </xf>
    <xf numFmtId="0" fontId="12" fillId="0" borderId="6" xfId="1" applyFont="1" applyBorder="1" applyAlignment="1">
      <alignment vertical="center"/>
    </xf>
    <xf numFmtId="0" fontId="12" fillId="0" borderId="0" xfId="0" applyFont="1" applyAlignment="1" applyProtection="1">
      <alignment vertical="center" wrapText="1"/>
    </xf>
    <xf numFmtId="0" fontId="16" fillId="0" borderId="20" xfId="0" applyFont="1" applyBorder="1" applyAlignment="1" applyProtection="1">
      <alignment vertical="top" wrapText="1"/>
      <protection locked="0"/>
    </xf>
    <xf numFmtId="0" fontId="16" fillId="0" borderId="23" xfId="0" applyFont="1" applyBorder="1" applyAlignment="1" applyProtection="1">
      <alignment vertical="top" wrapText="1"/>
      <protection locked="0"/>
    </xf>
    <xf numFmtId="0" fontId="16" fillId="0" borderId="25"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2" fontId="3" fillId="7" borderId="0" xfId="0" applyNumberFormat="1" applyFont="1" applyFill="1" applyBorder="1" applyAlignment="1">
      <alignment horizontal="center" vertical="center"/>
    </xf>
    <xf numFmtId="2" fontId="3" fillId="7" borderId="7" xfId="0" applyNumberFormat="1" applyFont="1" applyFill="1" applyBorder="1" applyAlignment="1">
      <alignment horizontal="center" vertical="center"/>
    </xf>
    <xf numFmtId="0" fontId="12" fillId="0" borderId="39" xfId="1" applyFont="1" applyBorder="1" applyAlignment="1"/>
    <xf numFmtId="0" fontId="12" fillId="0" borderId="40" xfId="1" applyFont="1" applyBorder="1" applyAlignment="1"/>
    <xf numFmtId="0" fontId="8" fillId="0" borderId="1" xfId="1" applyFont="1" applyBorder="1" applyAlignment="1">
      <alignment horizontal="left"/>
    </xf>
    <xf numFmtId="0" fontId="8" fillId="0" borderId="38" xfId="1" applyFont="1" applyBorder="1" applyAlignment="1"/>
    <xf numFmtId="0" fontId="18" fillId="9" borderId="10" xfId="0" applyFont="1" applyFill="1" applyBorder="1" applyAlignment="1">
      <alignment horizontal="left" vertical="top" indent="1"/>
    </xf>
    <xf numFmtId="0" fontId="18" fillId="0" borderId="0" xfId="0" applyFont="1"/>
    <xf numFmtId="0" fontId="15" fillId="0" borderId="4" xfId="0" applyFont="1" applyBorder="1" applyAlignment="1" applyProtection="1">
      <alignment horizontal="right" vertical="top" wrapText="1"/>
    </xf>
    <xf numFmtId="0" fontId="5" fillId="0" borderId="0" xfId="0" applyFont="1" applyBorder="1"/>
    <xf numFmtId="0" fontId="16" fillId="0" borderId="0"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5" fillId="0" borderId="25" xfId="0" applyFont="1" applyBorder="1" applyAlignment="1" applyProtection="1">
      <alignment horizontal="right" vertical="top" wrapText="1"/>
    </xf>
    <xf numFmtId="0" fontId="5" fillId="0" borderId="28" xfId="0" applyFont="1" applyBorder="1"/>
    <xf numFmtId="0" fontId="5" fillId="8" borderId="3" xfId="0" applyFont="1" applyFill="1" applyBorder="1" applyAlignment="1">
      <alignment horizontal="left" vertical="top" wrapText="1" indent="1"/>
    </xf>
    <xf numFmtId="0" fontId="5" fillId="9" borderId="5" xfId="0" applyFont="1" applyFill="1" applyBorder="1" applyAlignment="1">
      <alignment horizontal="left" vertical="top" wrapText="1" indent="1"/>
    </xf>
    <xf numFmtId="0" fontId="5" fillId="8" borderId="5" xfId="0" applyFont="1" applyFill="1" applyBorder="1" applyAlignment="1">
      <alignment horizontal="left" vertical="top" wrapText="1" indent="1"/>
    </xf>
    <xf numFmtId="0" fontId="3" fillId="5" borderId="7" xfId="0" applyFont="1" applyFill="1" applyBorder="1" applyAlignment="1">
      <alignment horizontal="center" vertical="center" wrapText="1"/>
    </xf>
    <xf numFmtId="0" fontId="5" fillId="9" borderId="8" xfId="0" applyFont="1" applyFill="1" applyBorder="1" applyAlignment="1">
      <alignment horizontal="left" vertical="top" wrapText="1" indent="1"/>
    </xf>
    <xf numFmtId="0" fontId="3" fillId="2"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9" fillId="12" borderId="12" xfId="0" applyFont="1" applyFill="1" applyBorder="1" applyAlignment="1">
      <alignment horizontal="left" vertical="center" wrapText="1"/>
    </xf>
    <xf numFmtId="2" fontId="1" fillId="7" borderId="14" xfId="0" applyNumberFormat="1" applyFont="1" applyFill="1" applyBorder="1" applyAlignment="1">
      <alignment horizontal="center" vertical="center"/>
    </xf>
    <xf numFmtId="0" fontId="12" fillId="9" borderId="8" xfId="0" applyFont="1" applyFill="1" applyBorder="1" applyAlignment="1">
      <alignment horizontal="left" vertical="top" wrapText="1" indent="1"/>
    </xf>
    <xf numFmtId="0" fontId="8" fillId="13" borderId="30" xfId="0" applyFont="1" applyFill="1" applyBorder="1" applyAlignment="1" applyProtection="1">
      <alignment horizontal="center" vertical="top" wrapText="1"/>
      <protection locked="0"/>
    </xf>
    <xf numFmtId="0" fontId="12" fillId="0" borderId="34" xfId="1" applyFont="1" applyBorder="1" applyAlignment="1" applyProtection="1">
      <protection locked="0"/>
    </xf>
    <xf numFmtId="0" fontId="12" fillId="0" borderId="35" xfId="1" applyFont="1" applyBorder="1" applyAlignment="1" applyProtection="1">
      <protection locked="0"/>
    </xf>
    <xf numFmtId="0" fontId="12" fillId="0" borderId="37" xfId="1" applyFont="1" applyBorder="1" applyAlignment="1" applyProtection="1">
      <protection locked="0"/>
    </xf>
    <xf numFmtId="0" fontId="12" fillId="0" borderId="7" xfId="1" applyFont="1" applyBorder="1" applyAlignment="1" applyProtection="1">
      <alignment vertical="center"/>
      <protection locked="0"/>
    </xf>
    <xf numFmtId="0" fontId="12" fillId="0" borderId="8" xfId="1" applyFont="1" applyBorder="1" applyAlignment="1" applyProtection="1">
      <alignment vertical="center"/>
      <protection locked="0"/>
    </xf>
    <xf numFmtId="0" fontId="8" fillId="0" borderId="15"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locked="0"/>
    </xf>
    <xf numFmtId="0" fontId="16" fillId="0" borderId="48" xfId="0" applyFont="1" applyBorder="1" applyAlignment="1" applyProtection="1">
      <alignment vertical="top" wrapText="1"/>
      <protection locked="0"/>
    </xf>
    <xf numFmtId="0" fontId="16" fillId="0" borderId="49" xfId="0" applyFont="1" applyBorder="1" applyAlignment="1" applyProtection="1">
      <alignment vertical="top" wrapText="1"/>
      <protection locked="0"/>
    </xf>
    <xf numFmtId="0" fontId="16" fillId="0" borderId="50" xfId="0" applyFont="1" applyBorder="1" applyAlignment="1" applyProtection="1">
      <alignment vertical="top" wrapText="1"/>
      <protection locked="0"/>
    </xf>
    <xf numFmtId="0" fontId="16" fillId="0" borderId="51" xfId="0" applyFont="1" applyBorder="1" applyAlignment="1" applyProtection="1">
      <alignment vertical="top" wrapText="1"/>
      <protection locked="0"/>
    </xf>
    <xf numFmtId="0" fontId="16" fillId="0" borderId="52" xfId="0" applyFont="1" applyBorder="1" applyAlignment="1" applyProtection="1">
      <alignment vertical="top" wrapText="1"/>
      <protection locked="0"/>
    </xf>
    <xf numFmtId="0" fontId="16" fillId="0" borderId="53" xfId="0" applyFont="1" applyBorder="1" applyAlignment="1" applyProtection="1">
      <alignment vertical="top" wrapText="1"/>
      <protection locked="0"/>
    </xf>
    <xf numFmtId="0" fontId="8" fillId="0" borderId="47" xfId="0" applyFont="1" applyBorder="1" applyAlignment="1" applyProtection="1">
      <alignment vertical="top" wrapText="1"/>
    </xf>
    <xf numFmtId="164" fontId="3" fillId="0" borderId="0" xfId="0" applyNumberFormat="1" applyFont="1" applyAlignment="1">
      <alignment horizontal="left" vertical="top" wrapText="1" indent="1"/>
    </xf>
    <xf numFmtId="0" fontId="8" fillId="13" borderId="15" xfId="0" applyFont="1" applyFill="1" applyBorder="1" applyAlignment="1" applyProtection="1">
      <alignment horizontal="center" vertical="top" wrapText="1"/>
      <protection locked="0"/>
    </xf>
    <xf numFmtId="0" fontId="21" fillId="0" borderId="0" xfId="0" applyFont="1" applyAlignment="1">
      <alignment horizontal="left" vertical="center" indent="10"/>
    </xf>
    <xf numFmtId="0" fontId="8" fillId="0" borderId="4" xfId="1" applyFont="1" applyBorder="1" applyAlignment="1">
      <alignment horizontal="left"/>
    </xf>
    <xf numFmtId="0" fontId="12" fillId="0" borderId="55" xfId="1" applyFont="1" applyBorder="1" applyAlignment="1" applyProtection="1">
      <alignment horizontal="left"/>
      <protection locked="0"/>
    </xf>
    <xf numFmtId="0" fontId="12" fillId="0" borderId="56" xfId="1" applyFont="1" applyBorder="1" applyAlignment="1" applyProtection="1">
      <alignment horizontal="left"/>
      <protection locked="0"/>
    </xf>
    <xf numFmtId="0" fontId="12" fillId="0" borderId="57" xfId="1" applyFont="1" applyBorder="1" applyAlignment="1" applyProtection="1">
      <alignment horizontal="left"/>
      <protection locked="0"/>
    </xf>
    <xf numFmtId="0" fontId="12" fillId="0" borderId="54" xfId="1" applyFont="1" applyBorder="1" applyAlignment="1"/>
    <xf numFmtId="0" fontId="8" fillId="0" borderId="59" xfId="0" applyFont="1" applyBorder="1" applyAlignment="1">
      <alignment vertical="top" wrapText="1"/>
    </xf>
    <xf numFmtId="0" fontId="14" fillId="0" borderId="60" xfId="0" applyFont="1" applyBorder="1" applyAlignment="1" applyProtection="1">
      <alignment horizontal="center" wrapText="1"/>
      <protection locked="0"/>
    </xf>
    <xf numFmtId="0" fontId="14" fillId="0" borderId="61" xfId="0" applyFont="1" applyBorder="1" applyAlignment="1" applyProtection="1">
      <alignment horizontal="center" wrapText="1"/>
      <protection locked="0"/>
    </xf>
    <xf numFmtId="0" fontId="14" fillId="0" borderId="62" xfId="0" applyFont="1" applyBorder="1" applyAlignment="1" applyProtection="1">
      <alignment horizontal="center" wrapText="1"/>
      <protection locked="0"/>
    </xf>
    <xf numFmtId="0" fontId="12" fillId="0" borderId="58" xfId="0" applyFont="1" applyBorder="1" applyAlignment="1">
      <alignment vertical="top" wrapText="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3" fillId="0" borderId="9" xfId="0" applyFont="1" applyBorder="1" applyAlignment="1">
      <alignment horizontal="left" vertical="top" wrapText="1" indent="1"/>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2" fillId="11" borderId="12" xfId="0" applyFont="1" applyFill="1" applyBorder="1" applyAlignment="1">
      <alignment horizontal="left" vertical="center" wrapText="1" indent="1"/>
    </xf>
    <xf numFmtId="0" fontId="2" fillId="11" borderId="13" xfId="0" applyFont="1" applyFill="1" applyBorder="1" applyAlignment="1">
      <alignment horizontal="left" vertical="center" wrapText="1" indent="1"/>
    </xf>
    <xf numFmtId="0" fontId="2" fillId="11" borderId="14" xfId="0" applyFont="1" applyFill="1" applyBorder="1" applyAlignment="1">
      <alignment horizontal="left" vertical="center" wrapText="1" inden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 xfId="0" applyFont="1" applyBorder="1" applyAlignment="1">
      <alignment horizontal="center"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0" fontId="15" fillId="0" borderId="20" xfId="0" applyFont="1" applyBorder="1" applyAlignment="1" applyProtection="1">
      <alignment horizontal="right" vertical="top" wrapText="1"/>
    </xf>
    <xf numFmtId="0" fontId="5" fillId="0" borderId="23" xfId="0" applyFont="1" applyBorder="1"/>
    <xf numFmtId="0" fontId="8" fillId="14" borderId="44" xfId="0" applyFont="1" applyFill="1" applyBorder="1" applyAlignment="1">
      <alignment horizontal="left" vertical="top" wrapText="1"/>
    </xf>
    <xf numFmtId="0" fontId="3" fillId="14" borderId="45" xfId="0" applyFont="1" applyFill="1" applyBorder="1" applyAlignment="1">
      <alignment horizontal="left" vertical="top" wrapText="1"/>
    </xf>
    <xf numFmtId="0" fontId="3" fillId="14" borderId="43" xfId="0" applyFont="1" applyFill="1" applyBorder="1" applyAlignment="1">
      <alignment horizontal="lef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14" fillId="0" borderId="17" xfId="0" applyFont="1" applyBorder="1" applyAlignment="1" applyProtection="1">
      <alignment horizontal="center" wrapText="1"/>
      <protection locked="0"/>
    </xf>
    <xf numFmtId="0" fontId="14" fillId="0" borderId="18" xfId="0" applyFont="1" applyBorder="1" applyAlignment="1" applyProtection="1">
      <alignment horizontal="center" wrapText="1"/>
      <protection locked="0"/>
    </xf>
    <xf numFmtId="0" fontId="14" fillId="0" borderId="19" xfId="0" applyFont="1" applyBorder="1" applyAlignment="1" applyProtection="1">
      <alignment horizontal="center" wrapText="1"/>
      <protection locked="0"/>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2" fillId="11" borderId="2" xfId="0" applyFont="1" applyFill="1" applyBorder="1" applyAlignment="1">
      <alignment horizontal="left" vertical="center" wrapText="1" indent="1"/>
    </xf>
    <xf numFmtId="0" fontId="12" fillId="0" borderId="41" xfId="1" applyFont="1" applyBorder="1" applyAlignment="1" applyProtection="1">
      <alignment horizontal="left"/>
      <protection locked="0"/>
    </xf>
    <xf numFmtId="0" fontId="12" fillId="0" borderId="33" xfId="1" applyFont="1" applyBorder="1" applyAlignment="1" applyProtection="1">
      <alignment horizontal="left"/>
      <protection locked="0"/>
    </xf>
    <xf numFmtId="0" fontId="12" fillId="0" borderId="36" xfId="1" applyFont="1" applyBorder="1" applyAlignment="1" applyProtection="1">
      <alignment horizontal="left"/>
      <protection locked="0"/>
    </xf>
    <xf numFmtId="0" fontId="12" fillId="0" borderId="42" xfId="1" applyFont="1" applyBorder="1" applyAlignment="1" applyProtection="1">
      <alignment horizontal="left"/>
      <protection locked="0"/>
    </xf>
    <xf numFmtId="0" fontId="12" fillId="0" borderId="34" xfId="1" applyFont="1" applyBorder="1" applyAlignment="1" applyProtection="1">
      <alignment horizontal="left"/>
      <protection locked="0"/>
    </xf>
    <xf numFmtId="0" fontId="12" fillId="0" borderId="35" xfId="1" applyFont="1" applyBorder="1" applyAlignment="1" applyProtection="1">
      <alignment horizontal="left"/>
      <protection locked="0"/>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8" fillId="0" borderId="30"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xf>
    <xf numFmtId="0" fontId="12" fillId="0" borderId="20" xfId="0" applyFont="1" applyBorder="1" applyAlignment="1">
      <alignment vertical="top" wrapText="1"/>
    </xf>
    <xf numFmtId="0" fontId="12" fillId="0" borderId="21" xfId="0" applyFont="1" applyBorder="1" applyAlignment="1">
      <alignment wrapText="1"/>
    </xf>
    <xf numFmtId="0" fontId="14" fillId="0" borderId="22" xfId="0" applyFont="1" applyBorder="1" applyAlignment="1" applyProtection="1">
      <alignment horizontal="left" vertical="top" wrapText="1"/>
      <protection locked="0"/>
    </xf>
    <xf numFmtId="0" fontId="14" fillId="0" borderId="23" xfId="0" applyFont="1" applyBorder="1" applyAlignment="1" applyProtection="1">
      <alignment wrapText="1"/>
      <protection locked="0"/>
    </xf>
    <xf numFmtId="0" fontId="14" fillId="0" borderId="24" xfId="0" applyFont="1" applyBorder="1" applyAlignment="1" applyProtection="1">
      <alignment wrapText="1"/>
      <protection locked="0"/>
    </xf>
    <xf numFmtId="0" fontId="14" fillId="0" borderId="31" xfId="0" applyFont="1" applyBorder="1" applyAlignment="1" applyProtection="1">
      <alignment horizontal="center" vertical="top" wrapText="1"/>
      <protection locked="0"/>
    </xf>
    <xf numFmtId="0" fontId="14" fillId="0" borderId="46" xfId="0" applyFont="1" applyBorder="1" applyAlignment="1" applyProtection="1">
      <alignment horizontal="center" vertical="top" wrapText="1"/>
      <protection locked="0"/>
    </xf>
    <xf numFmtId="0" fontId="14" fillId="0" borderId="32" xfId="0" applyFont="1" applyBorder="1" applyAlignment="1" applyProtection="1">
      <alignment horizontal="center" vertical="top" wrapText="1"/>
      <protection locked="0"/>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2" fillId="0" borderId="25" xfId="0" applyFont="1" applyBorder="1" applyAlignment="1">
      <alignment horizontal="left" vertical="top" wrapText="1"/>
    </xf>
    <xf numFmtId="0" fontId="12" fillId="0" borderId="26" xfId="0" applyFont="1" applyBorder="1" applyAlignment="1">
      <alignment wrapText="1"/>
    </xf>
    <xf numFmtId="0" fontId="14" fillId="0" borderId="27" xfId="0" applyFont="1" applyBorder="1" applyAlignment="1" applyProtection="1">
      <alignment horizontal="center" vertical="center" wrapText="1"/>
      <protection locked="0"/>
    </xf>
    <xf numFmtId="0" fontId="14" fillId="0" borderId="28" xfId="0" applyFont="1" applyBorder="1" applyAlignment="1" applyProtection="1">
      <alignment wrapText="1"/>
      <protection locked="0"/>
    </xf>
    <xf numFmtId="0" fontId="14" fillId="0" borderId="29" xfId="0" applyFont="1" applyBorder="1" applyAlignment="1" applyProtection="1">
      <alignment wrapText="1"/>
      <protection locked="0"/>
    </xf>
    <xf numFmtId="0" fontId="18" fillId="9" borderId="63" xfId="0" applyFont="1" applyFill="1" applyBorder="1" applyAlignment="1">
      <alignment horizontal="left" vertical="top" inden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28575</xdr:colOff>
      <xdr:row>54</xdr:row>
      <xdr:rowOff>238125</xdr:rowOff>
    </xdr:from>
    <xdr:to>
      <xdr:col>6</xdr:col>
      <xdr:colOff>284607</xdr:colOff>
      <xdr:row>55</xdr:row>
      <xdr:rowOff>180975</xdr:rowOff>
    </xdr:to>
    <xdr:sp macro="" textlink="">
      <xdr:nvSpPr>
        <xdr:cNvPr id="5" name="Flèche vers le bas 4"/>
        <xdr:cNvSpPr/>
      </xdr:nvSpPr>
      <xdr:spPr>
        <a:xfrm>
          <a:off x="10896600" y="10429875"/>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65</xdr:row>
      <xdr:rowOff>0</xdr:rowOff>
    </xdr:from>
    <xdr:to>
      <xdr:col>6</xdr:col>
      <xdr:colOff>256032</xdr:colOff>
      <xdr:row>65</xdr:row>
      <xdr:rowOff>209550</xdr:rowOff>
    </xdr:to>
    <xdr:sp macro="" textlink="">
      <xdr:nvSpPr>
        <xdr:cNvPr id="7" name="Flèche vers le bas 6"/>
        <xdr:cNvSpPr/>
      </xdr:nvSpPr>
      <xdr:spPr>
        <a:xfrm>
          <a:off x="10868025" y="1402080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70</xdr:row>
      <xdr:rowOff>0</xdr:rowOff>
    </xdr:from>
    <xdr:to>
      <xdr:col>6</xdr:col>
      <xdr:colOff>256032</xdr:colOff>
      <xdr:row>70</xdr:row>
      <xdr:rowOff>209550</xdr:rowOff>
    </xdr:to>
    <xdr:sp macro="" textlink="">
      <xdr:nvSpPr>
        <xdr:cNvPr id="8" name="Flèche vers le bas 7"/>
        <xdr:cNvSpPr/>
      </xdr:nvSpPr>
      <xdr:spPr>
        <a:xfrm>
          <a:off x="10868025" y="1565910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75</xdr:row>
      <xdr:rowOff>0</xdr:rowOff>
    </xdr:from>
    <xdr:to>
      <xdr:col>6</xdr:col>
      <xdr:colOff>256032</xdr:colOff>
      <xdr:row>76</xdr:row>
      <xdr:rowOff>57150</xdr:rowOff>
    </xdr:to>
    <xdr:sp macro="" textlink="">
      <xdr:nvSpPr>
        <xdr:cNvPr id="9" name="Flèche vers le bas 8"/>
        <xdr:cNvSpPr/>
      </xdr:nvSpPr>
      <xdr:spPr>
        <a:xfrm>
          <a:off x="10868025" y="17173575"/>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82</xdr:row>
      <xdr:rowOff>0</xdr:rowOff>
    </xdr:from>
    <xdr:to>
      <xdr:col>6</xdr:col>
      <xdr:colOff>256032</xdr:colOff>
      <xdr:row>83</xdr:row>
      <xdr:rowOff>57150</xdr:rowOff>
    </xdr:to>
    <xdr:sp macro="" textlink="">
      <xdr:nvSpPr>
        <xdr:cNvPr id="10" name="Flèche vers le bas 9"/>
        <xdr:cNvSpPr/>
      </xdr:nvSpPr>
      <xdr:spPr>
        <a:xfrm>
          <a:off x="10868025" y="1853565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87</xdr:row>
      <xdr:rowOff>0</xdr:rowOff>
    </xdr:from>
    <xdr:to>
      <xdr:col>6</xdr:col>
      <xdr:colOff>256032</xdr:colOff>
      <xdr:row>88</xdr:row>
      <xdr:rowOff>57150</xdr:rowOff>
    </xdr:to>
    <xdr:sp macro="" textlink="">
      <xdr:nvSpPr>
        <xdr:cNvPr id="11" name="Flèche vers le bas 10"/>
        <xdr:cNvSpPr/>
      </xdr:nvSpPr>
      <xdr:spPr>
        <a:xfrm>
          <a:off x="10868025" y="1941195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92</xdr:row>
      <xdr:rowOff>120315</xdr:rowOff>
    </xdr:from>
    <xdr:to>
      <xdr:col>6</xdr:col>
      <xdr:colOff>256032</xdr:colOff>
      <xdr:row>93</xdr:row>
      <xdr:rowOff>57149</xdr:rowOff>
    </xdr:to>
    <xdr:sp macro="" textlink="">
      <xdr:nvSpPr>
        <xdr:cNvPr id="12" name="Flèche vers le bas 11"/>
        <xdr:cNvSpPr/>
      </xdr:nvSpPr>
      <xdr:spPr>
        <a:xfrm>
          <a:off x="12372474" y="22920157"/>
          <a:ext cx="256032" cy="227597"/>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97</xdr:row>
      <xdr:rowOff>160421</xdr:rowOff>
    </xdr:from>
    <xdr:to>
      <xdr:col>6</xdr:col>
      <xdr:colOff>256032</xdr:colOff>
      <xdr:row>98</xdr:row>
      <xdr:rowOff>57148</xdr:rowOff>
    </xdr:to>
    <xdr:sp macro="" textlink="">
      <xdr:nvSpPr>
        <xdr:cNvPr id="13" name="Flèche vers le bas 12"/>
        <xdr:cNvSpPr/>
      </xdr:nvSpPr>
      <xdr:spPr>
        <a:xfrm>
          <a:off x="12372474" y="25697447"/>
          <a:ext cx="256032" cy="18749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102</xdr:row>
      <xdr:rowOff>0</xdr:rowOff>
    </xdr:from>
    <xdr:to>
      <xdr:col>6</xdr:col>
      <xdr:colOff>256032</xdr:colOff>
      <xdr:row>103</xdr:row>
      <xdr:rowOff>57150</xdr:rowOff>
    </xdr:to>
    <xdr:sp macro="" textlink="">
      <xdr:nvSpPr>
        <xdr:cNvPr id="14" name="Flèche vers le bas 13"/>
        <xdr:cNvSpPr/>
      </xdr:nvSpPr>
      <xdr:spPr>
        <a:xfrm>
          <a:off x="10868025" y="2383155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112</xdr:row>
      <xdr:rowOff>0</xdr:rowOff>
    </xdr:from>
    <xdr:to>
      <xdr:col>6</xdr:col>
      <xdr:colOff>256032</xdr:colOff>
      <xdr:row>113</xdr:row>
      <xdr:rowOff>57150</xdr:rowOff>
    </xdr:to>
    <xdr:sp macro="" textlink="">
      <xdr:nvSpPr>
        <xdr:cNvPr id="15" name="Flèche vers le bas 14"/>
        <xdr:cNvSpPr/>
      </xdr:nvSpPr>
      <xdr:spPr>
        <a:xfrm>
          <a:off x="10868025" y="2594610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119</xdr:row>
      <xdr:rowOff>657225</xdr:rowOff>
    </xdr:from>
    <xdr:to>
      <xdr:col>6</xdr:col>
      <xdr:colOff>256032</xdr:colOff>
      <xdr:row>120</xdr:row>
      <xdr:rowOff>209550</xdr:rowOff>
    </xdr:to>
    <xdr:sp macro="" textlink="">
      <xdr:nvSpPr>
        <xdr:cNvPr id="16" name="Flèche vers le bas 15"/>
        <xdr:cNvSpPr/>
      </xdr:nvSpPr>
      <xdr:spPr>
        <a:xfrm>
          <a:off x="12172950" y="49301400"/>
          <a:ext cx="256032" cy="2476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130</xdr:row>
      <xdr:rowOff>0</xdr:rowOff>
    </xdr:from>
    <xdr:to>
      <xdr:col>6</xdr:col>
      <xdr:colOff>256032</xdr:colOff>
      <xdr:row>131</xdr:row>
      <xdr:rowOff>0</xdr:rowOff>
    </xdr:to>
    <xdr:sp macro="" textlink="">
      <xdr:nvSpPr>
        <xdr:cNvPr id="17" name="Flèche vers le bas 16"/>
        <xdr:cNvSpPr/>
      </xdr:nvSpPr>
      <xdr:spPr>
        <a:xfrm>
          <a:off x="10868025" y="31403925"/>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125</xdr:row>
      <xdr:rowOff>47625</xdr:rowOff>
    </xdr:from>
    <xdr:to>
      <xdr:col>6</xdr:col>
      <xdr:colOff>256032</xdr:colOff>
      <xdr:row>126</xdr:row>
      <xdr:rowOff>0</xdr:rowOff>
    </xdr:to>
    <xdr:sp macro="" textlink="">
      <xdr:nvSpPr>
        <xdr:cNvPr id="19" name="Flèche vers le bas 18"/>
        <xdr:cNvSpPr/>
      </xdr:nvSpPr>
      <xdr:spPr>
        <a:xfrm>
          <a:off x="12172950" y="51406425"/>
          <a:ext cx="256032" cy="34290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107</xdr:row>
      <xdr:rowOff>0</xdr:rowOff>
    </xdr:from>
    <xdr:to>
      <xdr:col>6</xdr:col>
      <xdr:colOff>256032</xdr:colOff>
      <xdr:row>108</xdr:row>
      <xdr:rowOff>57150</xdr:rowOff>
    </xdr:to>
    <xdr:sp macro="" textlink="">
      <xdr:nvSpPr>
        <xdr:cNvPr id="20" name="Flèche vers le bas 19"/>
        <xdr:cNvSpPr/>
      </xdr:nvSpPr>
      <xdr:spPr>
        <a:xfrm>
          <a:off x="10868025" y="24945975"/>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19050</xdr:colOff>
      <xdr:row>34</xdr:row>
      <xdr:rowOff>257175</xdr:rowOff>
    </xdr:from>
    <xdr:to>
      <xdr:col>6</xdr:col>
      <xdr:colOff>275082</xdr:colOff>
      <xdr:row>35</xdr:row>
      <xdr:rowOff>200025</xdr:rowOff>
    </xdr:to>
    <xdr:sp macro="" textlink="">
      <xdr:nvSpPr>
        <xdr:cNvPr id="18" name="Flèche vers le bas 17"/>
        <xdr:cNvSpPr/>
      </xdr:nvSpPr>
      <xdr:spPr>
        <a:xfrm>
          <a:off x="11725275" y="3724275"/>
          <a:ext cx="256032" cy="314325"/>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39</xdr:row>
      <xdr:rowOff>310816</xdr:rowOff>
    </xdr:from>
    <xdr:to>
      <xdr:col>6</xdr:col>
      <xdr:colOff>256032</xdr:colOff>
      <xdr:row>40</xdr:row>
      <xdr:rowOff>190498</xdr:rowOff>
    </xdr:to>
    <xdr:sp macro="" textlink="">
      <xdr:nvSpPr>
        <xdr:cNvPr id="21" name="Flèche vers le bas 20"/>
        <xdr:cNvSpPr/>
      </xdr:nvSpPr>
      <xdr:spPr>
        <a:xfrm>
          <a:off x="12372474" y="12001500"/>
          <a:ext cx="256032" cy="210551"/>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45</xdr:row>
      <xdr:rowOff>28575</xdr:rowOff>
    </xdr:from>
    <xdr:to>
      <xdr:col>6</xdr:col>
      <xdr:colOff>256032</xdr:colOff>
      <xdr:row>45</xdr:row>
      <xdr:rowOff>238125</xdr:rowOff>
    </xdr:to>
    <xdr:sp macro="" textlink="">
      <xdr:nvSpPr>
        <xdr:cNvPr id="22" name="Flèche vers le bas 21"/>
        <xdr:cNvSpPr/>
      </xdr:nvSpPr>
      <xdr:spPr>
        <a:xfrm>
          <a:off x="11706225" y="8382000"/>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6</xdr:col>
      <xdr:colOff>0</xdr:colOff>
      <xdr:row>50</xdr:row>
      <xdr:rowOff>0</xdr:rowOff>
    </xdr:from>
    <xdr:to>
      <xdr:col>6</xdr:col>
      <xdr:colOff>256032</xdr:colOff>
      <xdr:row>50</xdr:row>
      <xdr:rowOff>209550</xdr:rowOff>
    </xdr:to>
    <xdr:sp macro="" textlink="">
      <xdr:nvSpPr>
        <xdr:cNvPr id="24" name="Flèche vers le bas 23"/>
        <xdr:cNvSpPr/>
      </xdr:nvSpPr>
      <xdr:spPr>
        <a:xfrm>
          <a:off x="11706225" y="10734675"/>
          <a:ext cx="256032" cy="209550"/>
        </a:xfrm>
        <a:prstGeom prst="downArrow">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theme/_rels/theme1.xml.rels><?xml version="1.0" encoding="UTF-8"?>

<Relationships xmlns="http://schemas.openxmlformats.org/package/2006/relationships">
  <Relationship Id="rId1" Type="http://schemas.openxmlformats.org/officeDocument/2006/relationships/image" Target="../media/image1.jpeg"/>
</Relationships>

</file>

<file path=xl/theme/theme1.xml><?xml version="1.0" encoding="utf-8"?>
<a:theme xmlns:a="http://schemas.openxmlformats.org/drawingml/2006/main" name="Débit">
  <a:themeElements>
    <a:clrScheme name="Civil">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Débit">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Horizon">
      <a:fillStyleLst>
        <a:solidFill>
          <a:schemeClr val="phClr"/>
        </a:solidFill>
        <a:gradFill rotWithShape="1">
          <a:gsLst>
            <a:gs pos="0">
              <a:schemeClr val="phClr">
                <a:tint val="83000"/>
                <a:shade val="100000"/>
                <a:satMod val="100000"/>
              </a:schemeClr>
            </a:gs>
            <a:gs pos="100000">
              <a:schemeClr val="phClr">
                <a:tint val="61000"/>
                <a:alpha val="100000"/>
                <a:satMod val="200000"/>
              </a:schemeClr>
            </a:gs>
          </a:gsLst>
          <a:path path="circle">
            <a:fillToRect l="100000" t="100000" r="100000" b="100000"/>
          </a:path>
        </a:gradFill>
        <a:gradFill rotWithShape="1">
          <a:gsLst>
            <a:gs pos="0">
              <a:schemeClr val="phClr">
                <a:shade val="85000"/>
              </a:schemeClr>
            </a:gs>
            <a:gs pos="100000">
              <a:schemeClr val="phClr">
                <a:tint val="90000"/>
                <a:alpha val="100000"/>
                <a:satMod val="20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2924" dir="5400000" rotWithShape="0">
              <a:srgbClr val="000000">
                <a:alpha val="40000"/>
              </a:srgbClr>
            </a:outerShdw>
          </a:effectLst>
        </a:effectStyle>
        <a:effectStyle>
          <a:effectLst>
            <a:outerShdw blurRad="50800" dist="25400" dir="5400000" rotWithShape="0">
              <a:srgbClr val="000000">
                <a:alpha val="40000"/>
              </a:srgbClr>
            </a:outerShdw>
          </a:effectLst>
          <a:scene3d>
            <a:camera prst="orthographicFront">
              <a:rot lat="0" lon="0" rev="0"/>
            </a:camera>
            <a:lightRig rig="flat" dir="t">
              <a:rot lat="0" lon="0" rev="3600000"/>
            </a:lightRig>
          </a:scene3d>
          <a:sp3d prstMaterial="flat">
            <a:bevelT w="34925" h="47625" prst="coolSlant"/>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showGridLines="0" tabSelected="1" topLeftCell="B1" zoomScale="95" zoomScaleNormal="95" workbookViewId="0">
      <selection activeCell="D15" sqref="D15"/>
    </sheetView>
  </sheetViews>
  <sheetFormatPr baseColWidth="10" defaultRowHeight="11.25" x14ac:dyDescent="0.15"/>
  <cols>
    <col min="1" max="1" width="11" style="2"/>
    <col min="2" max="2" width="8.375" style="1" customWidth="1"/>
    <col min="3" max="3" width="36.375" style="3" customWidth="1"/>
    <col min="4" max="4" width="14.75" style="4" customWidth="1"/>
    <col min="5" max="5" width="82.75" style="21" customWidth="1"/>
    <col min="6" max="6" width="9.125" style="5" customWidth="1"/>
    <col min="7" max="7" width="11.125" style="21" customWidth="1"/>
    <col min="8" max="8" width="11" style="2" hidden="1" customWidth="1"/>
    <col min="9" max="16384" width="11" style="2"/>
  </cols>
  <sheetData>
    <row r="1" spans="2:11" ht="42" customHeight="1" thickBot="1" x14ac:dyDescent="0.2">
      <c r="B1" s="157" t="s">
        <v>40</v>
      </c>
      <c r="C1" s="158"/>
      <c r="D1" s="158"/>
      <c r="E1" s="158"/>
      <c r="F1" s="158"/>
      <c r="G1" s="158"/>
    </row>
    <row r="2" spans="2:11" ht="59.25" customHeight="1" thickBot="1" x14ac:dyDescent="0.2">
      <c r="B2" s="137" t="s">
        <v>150</v>
      </c>
      <c r="C2" s="138"/>
      <c r="D2" s="138"/>
      <c r="E2" s="138"/>
      <c r="F2" s="138"/>
      <c r="G2" s="139"/>
    </row>
    <row r="3" spans="2:11" s="74" customFormat="1" ht="21.75" customHeight="1" thickBot="1" x14ac:dyDescent="0.25">
      <c r="B3" s="126" t="s">
        <v>33</v>
      </c>
      <c r="C3" s="127"/>
      <c r="D3" s="150"/>
      <c r="E3" s="150"/>
      <c r="F3" s="128"/>
      <c r="G3" s="73"/>
    </row>
    <row r="4" spans="2:11" ht="19.5" customHeight="1" x14ac:dyDescent="0.15">
      <c r="B4" s="71" t="s">
        <v>34</v>
      </c>
      <c r="C4" s="72" t="s">
        <v>35</v>
      </c>
      <c r="D4" s="151"/>
      <c r="E4" s="152"/>
      <c r="F4" s="152"/>
      <c r="G4" s="153"/>
      <c r="H4" s="62"/>
      <c r="I4" s="62"/>
      <c r="J4" s="62"/>
      <c r="K4" s="62"/>
    </row>
    <row r="5" spans="2:11" ht="19.5" customHeight="1" x14ac:dyDescent="0.15">
      <c r="B5" s="110"/>
      <c r="C5" s="114" t="s">
        <v>152</v>
      </c>
      <c r="D5" s="111"/>
      <c r="E5" s="112"/>
      <c r="F5" s="112"/>
      <c r="G5" s="113"/>
      <c r="H5" s="62"/>
      <c r="I5" s="62"/>
      <c r="J5" s="62"/>
      <c r="K5" s="62"/>
    </row>
    <row r="6" spans="2:11" ht="19.5" customHeight="1" x14ac:dyDescent="0.15">
      <c r="B6" s="110"/>
      <c r="C6" s="114" t="s">
        <v>154</v>
      </c>
      <c r="D6" s="111"/>
      <c r="E6" s="112"/>
      <c r="F6" s="112"/>
      <c r="G6" s="113"/>
      <c r="H6" s="62"/>
      <c r="I6" s="62"/>
      <c r="J6" s="62"/>
      <c r="K6" s="62"/>
    </row>
    <row r="7" spans="2:11" ht="31.5" customHeight="1" x14ac:dyDescent="0.15">
      <c r="B7" s="58"/>
      <c r="C7" s="69" t="s">
        <v>36</v>
      </c>
      <c r="D7" s="154"/>
      <c r="E7" s="155"/>
      <c r="F7" s="155"/>
      <c r="G7" s="156"/>
      <c r="H7" s="62"/>
      <c r="I7" s="62"/>
      <c r="J7" s="62"/>
      <c r="K7" s="62"/>
    </row>
    <row r="8" spans="2:11" ht="12" hidden="1" customHeight="1" thickBot="1" x14ac:dyDescent="0.2">
      <c r="B8" s="59"/>
      <c r="C8" s="69" t="s">
        <v>37</v>
      </c>
      <c r="D8" s="93"/>
      <c r="E8" s="93"/>
      <c r="F8" s="93"/>
      <c r="G8" s="94"/>
      <c r="H8" s="62"/>
      <c r="I8" s="62"/>
      <c r="J8" s="62"/>
      <c r="K8" s="62"/>
    </row>
    <row r="9" spans="2:11" ht="33" customHeight="1" x14ac:dyDescent="0.15">
      <c r="B9" s="58"/>
      <c r="C9" s="69" t="s">
        <v>123</v>
      </c>
      <c r="D9" s="154"/>
      <c r="E9" s="155"/>
      <c r="F9" s="155"/>
      <c r="G9" s="156"/>
      <c r="H9" s="62"/>
      <c r="I9" s="62"/>
      <c r="J9" s="62"/>
      <c r="K9" s="62"/>
    </row>
    <row r="10" spans="2:11" ht="12.75" customHeight="1" x14ac:dyDescent="0.15">
      <c r="B10" s="60"/>
      <c r="C10" s="69" t="s">
        <v>38</v>
      </c>
      <c r="D10" s="154"/>
      <c r="E10" s="155"/>
      <c r="F10" s="155"/>
      <c r="G10" s="156"/>
      <c r="H10" s="62"/>
      <c r="I10" s="62"/>
      <c r="J10" s="62"/>
      <c r="K10" s="62"/>
    </row>
    <row r="11" spans="2:11" ht="12" thickBot="1" x14ac:dyDescent="0.2">
      <c r="B11" s="61"/>
      <c r="C11" s="70"/>
      <c r="D11" s="95"/>
      <c r="E11" s="96"/>
      <c r="F11" s="96"/>
      <c r="G11" s="97"/>
      <c r="H11" s="62"/>
      <c r="I11" s="62"/>
      <c r="J11" s="62"/>
      <c r="K11" s="62"/>
    </row>
    <row r="12" spans="2:11" ht="12" thickBot="1" x14ac:dyDescent="0.2">
      <c r="B12" s="56"/>
      <c r="C12" s="57"/>
      <c r="D12" s="48"/>
      <c r="E12" s="48"/>
      <c r="F12" s="48"/>
      <c r="G12" s="48"/>
      <c r="H12" s="62"/>
      <c r="I12" s="62"/>
      <c r="J12" s="62"/>
      <c r="K12" s="62"/>
    </row>
    <row r="13" spans="2:11" s="74" customFormat="1" ht="21.75" customHeight="1" thickBot="1" x14ac:dyDescent="0.25">
      <c r="B13" s="126" t="s">
        <v>24</v>
      </c>
      <c r="C13" s="127"/>
      <c r="D13" s="150"/>
      <c r="E13" s="150"/>
      <c r="F13" s="128"/>
      <c r="G13" s="176"/>
    </row>
    <row r="14" spans="2:11" ht="33.75" customHeight="1" x14ac:dyDescent="0.15">
      <c r="B14" s="140" t="s">
        <v>25</v>
      </c>
      <c r="C14" s="141"/>
      <c r="D14" s="142"/>
      <c r="E14" s="143"/>
      <c r="F14" s="143"/>
      <c r="G14" s="144"/>
      <c r="H14" s="62"/>
      <c r="I14" s="62"/>
    </row>
    <row r="15" spans="2:11" ht="33.75" customHeight="1" x14ac:dyDescent="0.15">
      <c r="B15" s="119" t="s">
        <v>152</v>
      </c>
      <c r="C15" s="115"/>
      <c r="D15" s="116"/>
      <c r="E15" s="117"/>
      <c r="F15" s="117"/>
      <c r="G15" s="118"/>
      <c r="H15" s="62"/>
      <c r="I15" s="62"/>
    </row>
    <row r="16" spans="2:11" ht="33.75" customHeight="1" x14ac:dyDescent="0.15">
      <c r="B16" s="119" t="s">
        <v>154</v>
      </c>
      <c r="C16" s="115"/>
      <c r="D16" s="116"/>
      <c r="E16" s="117"/>
      <c r="F16" s="117"/>
      <c r="G16" s="118"/>
      <c r="H16" s="62"/>
      <c r="I16" s="62"/>
    </row>
    <row r="17" spans="2:9" ht="30" customHeight="1" x14ac:dyDescent="0.15">
      <c r="B17" s="145" t="s">
        <v>124</v>
      </c>
      <c r="C17" s="146"/>
      <c r="D17" s="147"/>
      <c r="E17" s="148"/>
      <c r="F17" s="148"/>
      <c r="G17" s="149"/>
      <c r="H17" s="62"/>
      <c r="I17" s="62"/>
    </row>
    <row r="18" spans="2:9" ht="24" customHeight="1" x14ac:dyDescent="0.15">
      <c r="B18" s="145" t="s">
        <v>125</v>
      </c>
      <c r="C18" s="146"/>
      <c r="D18" s="147"/>
      <c r="E18" s="148"/>
      <c r="F18" s="148"/>
      <c r="G18" s="149"/>
      <c r="H18" s="62"/>
      <c r="I18" s="62"/>
    </row>
    <row r="19" spans="2:9" ht="22.5" customHeight="1" x14ac:dyDescent="0.15">
      <c r="B19" s="145" t="s">
        <v>126</v>
      </c>
      <c r="C19" s="146"/>
      <c r="D19" s="147"/>
      <c r="E19" s="148"/>
      <c r="F19" s="148"/>
      <c r="G19" s="149"/>
      <c r="H19" s="62"/>
      <c r="I19" s="62"/>
    </row>
    <row r="20" spans="2:9" ht="28.5" customHeight="1" x14ac:dyDescent="0.15">
      <c r="B20" s="145" t="s">
        <v>127</v>
      </c>
      <c r="C20" s="162"/>
      <c r="D20" s="147"/>
      <c r="E20" s="164"/>
      <c r="F20" s="164"/>
      <c r="G20" s="165"/>
      <c r="H20" s="62"/>
      <c r="I20" s="62"/>
    </row>
    <row r="21" spans="2:9" ht="21" customHeight="1" thickBot="1" x14ac:dyDescent="0.2">
      <c r="B21" s="171" t="s">
        <v>128</v>
      </c>
      <c r="C21" s="172"/>
      <c r="D21" s="173"/>
      <c r="E21" s="174"/>
      <c r="F21" s="174"/>
      <c r="G21" s="175"/>
      <c r="H21" s="62"/>
      <c r="I21" s="62"/>
    </row>
    <row r="22" spans="2:9" ht="25.5" customHeight="1" x14ac:dyDescent="0.15">
      <c r="B22" s="161" t="s">
        <v>26</v>
      </c>
      <c r="C22" s="162"/>
      <c r="D22" s="163"/>
      <c r="E22" s="164"/>
      <c r="F22" s="164"/>
      <c r="G22" s="165"/>
      <c r="H22" s="62"/>
      <c r="I22" s="62"/>
    </row>
    <row r="23" spans="2:9" ht="21.75" customHeight="1" x14ac:dyDescent="0.15">
      <c r="B23" s="161" t="s">
        <v>129</v>
      </c>
      <c r="C23" s="162"/>
      <c r="D23" s="166"/>
      <c r="E23" s="167"/>
      <c r="F23" s="167"/>
      <c r="G23" s="168"/>
      <c r="H23" s="62"/>
      <c r="I23" s="62"/>
    </row>
    <row r="24" spans="2:9" ht="38.25" customHeight="1" thickBot="1" x14ac:dyDescent="0.2">
      <c r="B24" s="160" t="s">
        <v>133</v>
      </c>
      <c r="C24" s="160"/>
      <c r="D24" s="92" t="s">
        <v>41</v>
      </c>
      <c r="E24" s="159" t="s">
        <v>28</v>
      </c>
      <c r="F24" s="159"/>
      <c r="G24" s="159"/>
      <c r="H24" s="62"/>
      <c r="I24" s="62"/>
    </row>
    <row r="25" spans="2:9" s="74" customFormat="1" ht="31.5" customHeight="1" thickBot="1" x14ac:dyDescent="0.25">
      <c r="B25" s="126" t="s">
        <v>39</v>
      </c>
      <c r="C25" s="127"/>
      <c r="D25" s="150"/>
      <c r="E25" s="150"/>
      <c r="F25" s="128"/>
      <c r="G25" s="73"/>
    </row>
    <row r="26" spans="2:9" ht="39.75" customHeight="1" x14ac:dyDescent="0.15">
      <c r="B26" s="169" t="s">
        <v>30</v>
      </c>
      <c r="C26" s="170"/>
      <c r="D26" s="98"/>
      <c r="E26" s="99"/>
      <c r="F26" s="108" t="s">
        <v>27</v>
      </c>
      <c r="G26" s="106" t="s">
        <v>28</v>
      </c>
      <c r="H26" s="62"/>
      <c r="I26" s="62"/>
    </row>
    <row r="27" spans="2:9" ht="21.75" customHeight="1" x14ac:dyDescent="0.15">
      <c r="B27" s="135" t="s">
        <v>29</v>
      </c>
      <c r="C27" s="136"/>
      <c r="D27" s="63"/>
      <c r="E27" s="64"/>
      <c r="F27" s="104"/>
      <c r="G27" s="105"/>
      <c r="H27" s="62"/>
      <c r="I27" s="62"/>
    </row>
    <row r="28" spans="2:9" ht="15" customHeight="1" x14ac:dyDescent="0.15">
      <c r="B28" s="135" t="s">
        <v>29</v>
      </c>
      <c r="C28" s="136"/>
      <c r="D28" s="63"/>
      <c r="E28" s="64"/>
      <c r="F28" s="100"/>
      <c r="G28" s="101"/>
      <c r="H28" s="62"/>
      <c r="I28" s="62"/>
    </row>
    <row r="29" spans="2:9" ht="15" customHeight="1" x14ac:dyDescent="0.15">
      <c r="B29" s="135" t="s">
        <v>29</v>
      </c>
      <c r="C29" s="136"/>
      <c r="D29" s="63"/>
      <c r="E29" s="64"/>
      <c r="F29" s="100"/>
      <c r="G29" s="101"/>
      <c r="H29" s="62"/>
      <c r="I29" s="62"/>
    </row>
    <row r="30" spans="2:9" ht="15" customHeight="1" thickBot="1" x14ac:dyDescent="0.2">
      <c r="B30" s="79"/>
      <c r="C30" s="80"/>
      <c r="D30" s="65"/>
      <c r="E30" s="66"/>
      <c r="F30" s="102"/>
      <c r="G30" s="103"/>
      <c r="H30" s="62"/>
      <c r="I30" s="62"/>
    </row>
    <row r="31" spans="2:9" ht="15" customHeight="1" thickBot="1" x14ac:dyDescent="0.2">
      <c r="B31" s="75"/>
      <c r="C31" s="76"/>
      <c r="D31" s="77"/>
      <c r="E31" s="77"/>
      <c r="F31" s="77"/>
      <c r="G31" s="78"/>
      <c r="H31" s="62"/>
      <c r="I31" s="62"/>
    </row>
    <row r="32" spans="2:9" s="74" customFormat="1" ht="21.75" customHeight="1" thickBot="1" x14ac:dyDescent="0.25">
      <c r="B32" s="126" t="s">
        <v>110</v>
      </c>
      <c r="C32" s="127"/>
      <c r="D32" s="150"/>
      <c r="E32" s="150"/>
      <c r="F32" s="128"/>
      <c r="G32" s="73"/>
    </row>
    <row r="33" spans="2:8" ht="70.5" customHeight="1" x14ac:dyDescent="0.15">
      <c r="B33" s="132" t="s">
        <v>111</v>
      </c>
      <c r="C33" s="123" t="s">
        <v>148</v>
      </c>
      <c r="D33" s="86">
        <v>3</v>
      </c>
      <c r="E33" s="81" t="s">
        <v>140</v>
      </c>
      <c r="F33" s="50"/>
      <c r="G33" s="22"/>
      <c r="H33" s="6">
        <f>IF(F33="X",D33,0)</f>
        <v>0</v>
      </c>
    </row>
    <row r="34" spans="2:8" ht="39.75" customHeight="1" x14ac:dyDescent="0.15">
      <c r="B34" s="133"/>
      <c r="C34" s="124"/>
      <c r="D34" s="55">
        <v>2</v>
      </c>
      <c r="E34" s="82" t="s">
        <v>139</v>
      </c>
      <c r="F34" s="49"/>
      <c r="G34" s="22"/>
      <c r="H34" s="6">
        <f>IF(F34="X",D34,0)</f>
        <v>0</v>
      </c>
    </row>
    <row r="35" spans="2:8" ht="16.5" customHeight="1" x14ac:dyDescent="0.15">
      <c r="B35" s="133"/>
      <c r="C35" s="124"/>
      <c r="D35" s="87">
        <v>1</v>
      </c>
      <c r="E35" s="83" t="s">
        <v>131</v>
      </c>
      <c r="F35" s="13"/>
      <c r="G35" s="22"/>
      <c r="H35" s="6">
        <f>IF(F35="X",D35,0)</f>
        <v>0</v>
      </c>
    </row>
    <row r="36" spans="2:8" ht="28.5" customHeight="1" thickBot="1" x14ac:dyDescent="0.2">
      <c r="B36" s="134"/>
      <c r="C36" s="125"/>
      <c r="D36" s="88">
        <v>0</v>
      </c>
      <c r="E36" s="85" t="s">
        <v>130</v>
      </c>
      <c r="F36" s="14"/>
      <c r="G36" s="22"/>
      <c r="H36" s="6">
        <f>IF(F36="X",D36,0)</f>
        <v>0</v>
      </c>
    </row>
    <row r="37" spans="2:8" ht="12" thickBot="1" x14ac:dyDescent="0.2">
      <c r="G37" s="22"/>
      <c r="H37" s="6"/>
    </row>
    <row r="38" spans="2:8" ht="49.5" customHeight="1" x14ac:dyDescent="0.15">
      <c r="B38" s="132" t="s">
        <v>112</v>
      </c>
      <c r="C38" s="123" t="s">
        <v>118</v>
      </c>
      <c r="D38" s="86">
        <v>3</v>
      </c>
      <c r="E38" s="81" t="s">
        <v>138</v>
      </c>
      <c r="F38" s="50"/>
      <c r="G38" s="22"/>
      <c r="H38" s="6">
        <f>IF(F38="X",D38,0)</f>
        <v>0</v>
      </c>
    </row>
    <row r="39" spans="2:8" ht="30" customHeight="1" x14ac:dyDescent="0.15">
      <c r="B39" s="133"/>
      <c r="C39" s="124"/>
      <c r="D39" s="55">
        <v>2</v>
      </c>
      <c r="E39" s="82" t="s">
        <v>115</v>
      </c>
      <c r="F39" s="49"/>
      <c r="G39" s="22"/>
      <c r="H39" s="6">
        <f>IF(F39="X",D39,0)</f>
        <v>0</v>
      </c>
    </row>
    <row r="40" spans="2:8" ht="26.25" customHeight="1" x14ac:dyDescent="0.15">
      <c r="B40" s="133"/>
      <c r="C40" s="124"/>
      <c r="D40" s="87">
        <v>1</v>
      </c>
      <c r="E40" s="83" t="s">
        <v>116</v>
      </c>
      <c r="F40" s="13"/>
      <c r="G40" s="22"/>
      <c r="H40" s="6">
        <f>IF(F40="X",D40,0)</f>
        <v>0</v>
      </c>
    </row>
    <row r="41" spans="2:8" ht="29.25" customHeight="1" thickBot="1" x14ac:dyDescent="0.2">
      <c r="B41" s="134"/>
      <c r="C41" s="125"/>
      <c r="D41" s="88">
        <v>0</v>
      </c>
      <c r="E41" s="91" t="s">
        <v>134</v>
      </c>
      <c r="F41" s="14"/>
      <c r="G41" s="22"/>
      <c r="H41" s="6">
        <f>IF(F41="X",D41,0)</f>
        <v>0</v>
      </c>
    </row>
    <row r="42" spans="2:8" ht="12" thickBot="1" x14ac:dyDescent="0.2">
      <c r="G42" s="22"/>
      <c r="H42" s="6"/>
    </row>
    <row r="43" spans="2:8" ht="43.5" customHeight="1" x14ac:dyDescent="0.15">
      <c r="B43" s="129" t="s">
        <v>113</v>
      </c>
      <c r="C43" s="123" t="s">
        <v>117</v>
      </c>
      <c r="D43" s="86">
        <v>3</v>
      </c>
      <c r="E43" s="81" t="s">
        <v>141</v>
      </c>
      <c r="F43" s="50"/>
      <c r="G43" s="22"/>
      <c r="H43" s="6">
        <f>IF(F43="X",D43,0)</f>
        <v>0</v>
      </c>
    </row>
    <row r="44" spans="2:8" ht="62.25" customHeight="1" x14ac:dyDescent="0.15">
      <c r="B44" s="130"/>
      <c r="C44" s="124"/>
      <c r="D44" s="55">
        <v>2</v>
      </c>
      <c r="E44" s="82" t="s">
        <v>147</v>
      </c>
      <c r="F44" s="49"/>
      <c r="G44" s="22"/>
      <c r="H44" s="6">
        <f>IF(F44="X",D44,0)</f>
        <v>0</v>
      </c>
    </row>
    <row r="45" spans="2:8" ht="21.75" customHeight="1" x14ac:dyDescent="0.15">
      <c r="B45" s="130"/>
      <c r="C45" s="124"/>
      <c r="D45" s="87">
        <v>1</v>
      </c>
      <c r="E45" s="83" t="s">
        <v>119</v>
      </c>
      <c r="F45" s="13"/>
      <c r="G45" s="22"/>
      <c r="H45" s="6">
        <f>IF(F45="X",D45,0)</f>
        <v>0</v>
      </c>
    </row>
    <row r="46" spans="2:8" ht="18.75" customHeight="1" thickBot="1" x14ac:dyDescent="0.2">
      <c r="B46" s="131"/>
      <c r="C46" s="125"/>
      <c r="D46" s="88">
        <v>0</v>
      </c>
      <c r="E46" s="85" t="s">
        <v>132</v>
      </c>
      <c r="F46" s="14"/>
      <c r="G46" s="22"/>
      <c r="H46" s="6">
        <f>IF(F46="X",D46,0)</f>
        <v>0</v>
      </c>
    </row>
    <row r="47" spans="2:8" ht="12" thickBot="1" x14ac:dyDescent="0.2">
      <c r="G47" s="22"/>
      <c r="H47" s="6"/>
    </row>
    <row r="48" spans="2:8" ht="68.25" customHeight="1" x14ac:dyDescent="0.15">
      <c r="B48" s="129" t="s">
        <v>114</v>
      </c>
      <c r="C48" s="123" t="s">
        <v>149</v>
      </c>
      <c r="D48" s="86">
        <v>3</v>
      </c>
      <c r="E48" s="81" t="s">
        <v>137</v>
      </c>
      <c r="F48" s="50"/>
      <c r="G48" s="22"/>
      <c r="H48" s="6">
        <f>IF(F48="X",D48,0)</f>
        <v>0</v>
      </c>
    </row>
    <row r="49" spans="2:9" ht="15.75" customHeight="1" x14ac:dyDescent="0.15">
      <c r="B49" s="130"/>
      <c r="C49" s="124"/>
      <c r="D49" s="55">
        <v>2</v>
      </c>
      <c r="E49" s="82" t="s">
        <v>145</v>
      </c>
      <c r="F49" s="49"/>
      <c r="G49" s="22"/>
      <c r="H49" s="6">
        <f>IF(F49="X",D49,0)</f>
        <v>0</v>
      </c>
    </row>
    <row r="50" spans="2:9" ht="18" customHeight="1" x14ac:dyDescent="0.15">
      <c r="B50" s="130"/>
      <c r="C50" s="124"/>
      <c r="D50" s="87">
        <v>1</v>
      </c>
      <c r="E50" s="83" t="s">
        <v>120</v>
      </c>
      <c r="F50" s="13"/>
      <c r="G50" s="22"/>
      <c r="H50" s="6">
        <f>IF(F50="X",D50,0)</f>
        <v>0</v>
      </c>
    </row>
    <row r="51" spans="2:9" ht="18" customHeight="1" thickBot="1" x14ac:dyDescent="0.2">
      <c r="B51" s="131"/>
      <c r="C51" s="125"/>
      <c r="D51" s="88">
        <v>0</v>
      </c>
      <c r="E51" s="85" t="s">
        <v>142</v>
      </c>
      <c r="F51" s="14"/>
      <c r="G51" s="22"/>
      <c r="H51" s="6">
        <f>IF(F51="X",D51,0)</f>
        <v>0</v>
      </c>
    </row>
    <row r="52" spans="2:9" ht="15" customHeight="1" thickBot="1" x14ac:dyDescent="0.2">
      <c r="B52" s="75"/>
      <c r="C52" s="76"/>
      <c r="D52" s="77"/>
      <c r="G52" s="22"/>
      <c r="H52" s="62"/>
      <c r="I52" s="62"/>
    </row>
    <row r="53" spans="2:9" ht="67.5" x14ac:dyDescent="0.15">
      <c r="B53" s="129" t="s">
        <v>4</v>
      </c>
      <c r="C53" s="123" t="s">
        <v>44</v>
      </c>
      <c r="D53" s="86">
        <v>3</v>
      </c>
      <c r="E53" s="81" t="s">
        <v>143</v>
      </c>
      <c r="F53" s="50"/>
      <c r="G53" s="22"/>
      <c r="H53" s="6">
        <f>IF(F53="X",D53,0)</f>
        <v>0</v>
      </c>
    </row>
    <row r="54" spans="2:9" ht="33.75" x14ac:dyDescent="0.15">
      <c r="B54" s="130"/>
      <c r="C54" s="124"/>
      <c r="D54" s="55">
        <v>2</v>
      </c>
      <c r="E54" s="82" t="s">
        <v>136</v>
      </c>
      <c r="F54" s="49"/>
      <c r="G54" s="22"/>
      <c r="H54" s="6">
        <f>IF(F54="X",D54,0)</f>
        <v>0</v>
      </c>
    </row>
    <row r="55" spans="2:9" ht="26.25" customHeight="1" x14ac:dyDescent="0.15">
      <c r="B55" s="130"/>
      <c r="C55" s="124"/>
      <c r="D55" s="87">
        <v>1</v>
      </c>
      <c r="E55" s="83" t="s">
        <v>42</v>
      </c>
      <c r="F55" s="13"/>
      <c r="G55" s="22"/>
      <c r="H55" s="6">
        <f>IF(F55="X",D55,0)</f>
        <v>0</v>
      </c>
    </row>
    <row r="56" spans="2:9" ht="23.25" thickBot="1" x14ac:dyDescent="0.2">
      <c r="B56" s="131"/>
      <c r="C56" s="125"/>
      <c r="D56" s="88">
        <v>0</v>
      </c>
      <c r="E56" s="85" t="s">
        <v>144</v>
      </c>
      <c r="F56" s="14"/>
      <c r="G56" s="22"/>
      <c r="H56" s="6">
        <f>IF(F56="X",D56,0)</f>
        <v>0</v>
      </c>
    </row>
    <row r="57" spans="2:9" ht="16.5" customHeight="1" thickBot="1" x14ac:dyDescent="0.2">
      <c r="G57" s="22"/>
      <c r="H57" s="6"/>
    </row>
    <row r="58" spans="2:9" ht="34.5" customHeight="1" x14ac:dyDescent="0.15">
      <c r="B58" s="129" t="s">
        <v>5</v>
      </c>
      <c r="C58" s="123" t="s">
        <v>43</v>
      </c>
      <c r="D58" s="86">
        <v>3</v>
      </c>
      <c r="E58" s="81" t="s">
        <v>146</v>
      </c>
      <c r="F58" s="50"/>
      <c r="G58" s="22"/>
      <c r="H58" s="6">
        <f>IF(F58="X",D58,0)</f>
        <v>0</v>
      </c>
    </row>
    <row r="59" spans="2:9" ht="56.25" x14ac:dyDescent="0.15">
      <c r="B59" s="130"/>
      <c r="C59" s="124"/>
      <c r="D59" s="55">
        <v>2</v>
      </c>
      <c r="E59" s="82" t="s">
        <v>135</v>
      </c>
      <c r="F59" s="49"/>
      <c r="G59" s="22"/>
      <c r="H59" s="6">
        <f>IF(F59="X",D59,0)</f>
        <v>0</v>
      </c>
    </row>
    <row r="60" spans="2:9" ht="27" customHeight="1" x14ac:dyDescent="0.15">
      <c r="B60" s="130"/>
      <c r="C60" s="124"/>
      <c r="D60" s="87">
        <v>1</v>
      </c>
      <c r="E60" s="83" t="s">
        <v>73</v>
      </c>
      <c r="F60" s="13"/>
      <c r="G60" s="22"/>
      <c r="H60" s="6">
        <f>IF(F60="X",D60,0)</f>
        <v>0</v>
      </c>
    </row>
    <row r="61" spans="2:9" ht="23.25" thickBot="1" x14ac:dyDescent="0.2">
      <c r="B61" s="131"/>
      <c r="C61" s="125"/>
      <c r="D61" s="88">
        <v>0</v>
      </c>
      <c r="E61" s="85" t="s">
        <v>45</v>
      </c>
      <c r="F61" s="14"/>
      <c r="G61" s="22"/>
      <c r="H61" s="6">
        <f>IF(F61="X",D61,0)</f>
        <v>0</v>
      </c>
    </row>
    <row r="62" spans="2:9" ht="12" thickBot="1" x14ac:dyDescent="0.2">
      <c r="G62" s="22"/>
      <c r="H62" s="6"/>
    </row>
    <row r="63" spans="2:9" ht="51.75" customHeight="1" x14ac:dyDescent="0.15">
      <c r="B63" s="129" t="s">
        <v>6</v>
      </c>
      <c r="C63" s="123" t="s">
        <v>48</v>
      </c>
      <c r="D63" s="86">
        <v>3</v>
      </c>
      <c r="E63" s="81" t="s">
        <v>46</v>
      </c>
      <c r="F63" s="50"/>
      <c r="G63" s="22"/>
      <c r="H63" s="6">
        <f>IF(F63="X",D63,0)</f>
        <v>0</v>
      </c>
    </row>
    <row r="64" spans="2:9" ht="33.75" x14ac:dyDescent="0.15">
      <c r="B64" s="130"/>
      <c r="C64" s="124"/>
      <c r="D64" s="55">
        <v>2</v>
      </c>
      <c r="E64" s="82" t="s">
        <v>47</v>
      </c>
      <c r="F64" s="49"/>
      <c r="G64" s="22"/>
      <c r="H64" s="6">
        <f>IF(F64="X",D64,0)</f>
        <v>0</v>
      </c>
    </row>
    <row r="65" spans="2:8" ht="22.5" x14ac:dyDescent="0.15">
      <c r="B65" s="130"/>
      <c r="C65" s="124"/>
      <c r="D65" s="87">
        <v>1</v>
      </c>
      <c r="E65" s="83" t="s">
        <v>49</v>
      </c>
      <c r="F65" s="13"/>
      <c r="G65" s="22"/>
      <c r="H65" s="6">
        <f>IF(F65="X",D65,0)</f>
        <v>0</v>
      </c>
    </row>
    <row r="66" spans="2:8" ht="34.5" thickBot="1" x14ac:dyDescent="0.2">
      <c r="B66" s="131"/>
      <c r="C66" s="125"/>
      <c r="D66" s="88">
        <v>0</v>
      </c>
      <c r="E66" s="85" t="s">
        <v>74</v>
      </c>
      <c r="F66" s="14"/>
      <c r="G66" s="22"/>
      <c r="H66" s="6">
        <f>IF(F66="X",D66,0)</f>
        <v>0</v>
      </c>
    </row>
    <row r="67" spans="2:8" ht="12" thickBot="1" x14ac:dyDescent="0.2">
      <c r="G67" s="22"/>
      <c r="H67" s="6"/>
    </row>
    <row r="68" spans="2:8" ht="67.5" x14ac:dyDescent="0.15">
      <c r="B68" s="129" t="s">
        <v>7</v>
      </c>
      <c r="C68" s="123" t="s">
        <v>52</v>
      </c>
      <c r="D68" s="86">
        <v>3</v>
      </c>
      <c r="E68" s="81" t="s">
        <v>50</v>
      </c>
      <c r="F68" s="50"/>
      <c r="G68" s="22"/>
      <c r="H68" s="6">
        <f>IF(F68="X",D68,0)</f>
        <v>0</v>
      </c>
    </row>
    <row r="69" spans="2:8" ht="29.25" customHeight="1" x14ac:dyDescent="0.15">
      <c r="B69" s="130"/>
      <c r="C69" s="124"/>
      <c r="D69" s="55">
        <v>2</v>
      </c>
      <c r="E69" s="82" t="s">
        <v>75</v>
      </c>
      <c r="F69" s="49"/>
      <c r="G69" s="22"/>
      <c r="H69" s="6">
        <f>IF(F69="X",D69,0)</f>
        <v>0</v>
      </c>
    </row>
    <row r="70" spans="2:8" ht="33.75" x14ac:dyDescent="0.15">
      <c r="B70" s="130"/>
      <c r="C70" s="124"/>
      <c r="D70" s="87">
        <v>1</v>
      </c>
      <c r="E70" s="83" t="s">
        <v>76</v>
      </c>
      <c r="F70" s="13"/>
      <c r="G70" s="22"/>
      <c r="H70" s="6">
        <f>IF(F70="X",D70,0)</f>
        <v>0</v>
      </c>
    </row>
    <row r="71" spans="2:8" ht="12" thickBot="1" x14ac:dyDescent="0.2">
      <c r="B71" s="131"/>
      <c r="C71" s="125"/>
      <c r="D71" s="88">
        <v>0</v>
      </c>
      <c r="E71" s="85" t="s">
        <v>51</v>
      </c>
      <c r="F71" s="14"/>
      <c r="G71" s="22"/>
      <c r="H71" s="6">
        <f>IF(F71="X",D71,0)</f>
        <v>0</v>
      </c>
    </row>
    <row r="72" spans="2:8" ht="33" customHeight="1" thickBot="1" x14ac:dyDescent="0.2">
      <c r="G72" s="22"/>
      <c r="H72" s="6"/>
    </row>
    <row r="73" spans="2:8" ht="45" x14ac:dyDescent="0.15">
      <c r="B73" s="129" t="s">
        <v>16</v>
      </c>
      <c r="C73" s="123" t="s">
        <v>53</v>
      </c>
      <c r="D73" s="86">
        <v>3</v>
      </c>
      <c r="E73" s="81" t="s">
        <v>54</v>
      </c>
      <c r="F73" s="50"/>
      <c r="G73" s="22"/>
      <c r="H73" s="6">
        <f>IF(F73="X",D73,0)</f>
        <v>0</v>
      </c>
    </row>
    <row r="74" spans="2:8" ht="36.75" customHeight="1" x14ac:dyDescent="0.15">
      <c r="B74" s="130"/>
      <c r="C74" s="124"/>
      <c r="D74" s="55">
        <v>2</v>
      </c>
      <c r="E74" s="82" t="s">
        <v>55</v>
      </c>
      <c r="F74" s="49"/>
      <c r="G74" s="22"/>
      <c r="H74" s="6">
        <f>IF(F74="X",D74,0)</f>
        <v>0</v>
      </c>
    </row>
    <row r="75" spans="2:8" ht="20.25" customHeight="1" x14ac:dyDescent="0.15">
      <c r="B75" s="130"/>
      <c r="C75" s="124"/>
      <c r="D75" s="87">
        <v>1</v>
      </c>
      <c r="E75" s="83" t="s">
        <v>56</v>
      </c>
      <c r="F75" s="13"/>
      <c r="G75" s="22"/>
      <c r="H75" s="6">
        <f>IF(F75="X",D75,0)</f>
        <v>0</v>
      </c>
    </row>
    <row r="76" spans="2:8" ht="23.25" thickBot="1" x14ac:dyDescent="0.2">
      <c r="B76" s="131"/>
      <c r="C76" s="125"/>
      <c r="D76" s="88">
        <v>0</v>
      </c>
      <c r="E76" s="85" t="s">
        <v>77</v>
      </c>
      <c r="F76" s="14"/>
      <c r="G76" s="22"/>
      <c r="H76" s="6">
        <f>IF(F76="X",D76,0)</f>
        <v>0</v>
      </c>
    </row>
    <row r="77" spans="2:8" ht="12" thickBot="1" x14ac:dyDescent="0.2">
      <c r="D77" s="8"/>
      <c r="E77" s="35"/>
      <c r="G77" s="22"/>
      <c r="H77" s="9">
        <f>SUM(H33:H76)</f>
        <v>0</v>
      </c>
    </row>
    <row r="78" spans="2:8" s="74" customFormat="1" ht="21.75" customHeight="1" thickBot="1" x14ac:dyDescent="0.25">
      <c r="B78" s="126" t="s">
        <v>0</v>
      </c>
      <c r="C78" s="127" t="s">
        <v>0</v>
      </c>
      <c r="D78" s="127"/>
      <c r="E78" s="127"/>
      <c r="F78" s="128"/>
      <c r="G78" s="73"/>
    </row>
    <row r="79" spans="2:8" ht="20.25" customHeight="1" thickBot="1" x14ac:dyDescent="0.2">
      <c r="G79" s="22"/>
      <c r="H79" s="6"/>
    </row>
    <row r="80" spans="2:8" ht="27.75" customHeight="1" x14ac:dyDescent="0.15">
      <c r="B80" s="129" t="s">
        <v>8</v>
      </c>
      <c r="C80" s="123" t="s">
        <v>61</v>
      </c>
      <c r="D80" s="86">
        <v>3</v>
      </c>
      <c r="E80" s="81" t="s">
        <v>57</v>
      </c>
      <c r="F80" s="50"/>
      <c r="G80" s="22"/>
      <c r="H80" s="6">
        <f>IF(F80="X",D80,0)</f>
        <v>0</v>
      </c>
    </row>
    <row r="81" spans="2:8" ht="30.75" customHeight="1" x14ac:dyDescent="0.15">
      <c r="B81" s="130"/>
      <c r="C81" s="124"/>
      <c r="D81" s="55">
        <v>2</v>
      </c>
      <c r="E81" s="82" t="s">
        <v>58</v>
      </c>
      <c r="F81" s="49"/>
      <c r="G81" s="22"/>
      <c r="H81" s="6">
        <f>IF(F81="X",D81,0)</f>
        <v>0</v>
      </c>
    </row>
    <row r="82" spans="2:8" ht="19.5" customHeight="1" x14ac:dyDescent="0.15">
      <c r="B82" s="130"/>
      <c r="C82" s="124"/>
      <c r="D82" s="87">
        <v>1</v>
      </c>
      <c r="E82" s="83" t="s">
        <v>59</v>
      </c>
      <c r="F82" s="13"/>
      <c r="G82" s="22"/>
      <c r="H82" s="6">
        <f>IF(F82="X",D82,0)</f>
        <v>0</v>
      </c>
    </row>
    <row r="83" spans="2:8" ht="21.75" customHeight="1" thickBot="1" x14ac:dyDescent="0.2">
      <c r="B83" s="131"/>
      <c r="C83" s="125"/>
      <c r="D83" s="88">
        <v>0</v>
      </c>
      <c r="E83" s="85" t="s">
        <v>60</v>
      </c>
      <c r="F83" s="14"/>
      <c r="G83" s="22"/>
      <c r="H83" s="6">
        <f>IF(F83="X",D83,0)</f>
        <v>0</v>
      </c>
    </row>
    <row r="84" spans="2:8" ht="21" customHeight="1" thickBot="1" x14ac:dyDescent="0.2">
      <c r="G84" s="22"/>
      <c r="H84" s="6"/>
    </row>
    <row r="85" spans="2:8" ht="29.25" customHeight="1" x14ac:dyDescent="0.15">
      <c r="B85" s="129" t="s">
        <v>9</v>
      </c>
      <c r="C85" s="123" t="s">
        <v>62</v>
      </c>
      <c r="D85" s="86">
        <v>3</v>
      </c>
      <c r="E85" s="81" t="s">
        <v>63</v>
      </c>
      <c r="F85" s="50"/>
      <c r="G85" s="22"/>
      <c r="H85" s="6">
        <f>IF(F85="X",D85,0)</f>
        <v>0</v>
      </c>
    </row>
    <row r="86" spans="2:8" ht="16.5" customHeight="1" x14ac:dyDescent="0.15">
      <c r="B86" s="130"/>
      <c r="C86" s="124"/>
      <c r="D86" s="55">
        <v>2</v>
      </c>
      <c r="E86" s="82" t="s">
        <v>78</v>
      </c>
      <c r="F86" s="49"/>
      <c r="G86" s="22"/>
      <c r="H86" s="6">
        <f>IF(F86="X",D86,0)</f>
        <v>0</v>
      </c>
    </row>
    <row r="87" spans="2:8" ht="21" customHeight="1" x14ac:dyDescent="0.15">
      <c r="B87" s="130"/>
      <c r="C87" s="124"/>
      <c r="D87" s="87">
        <v>1</v>
      </c>
      <c r="E87" s="83" t="s">
        <v>64</v>
      </c>
      <c r="F87" s="13"/>
      <c r="G87" s="22"/>
      <c r="H87" s="6">
        <f>IF(F87="X",D87,0)</f>
        <v>0</v>
      </c>
    </row>
    <row r="88" spans="2:8" ht="18" customHeight="1" thickBot="1" x14ac:dyDescent="0.2">
      <c r="B88" s="131"/>
      <c r="C88" s="125"/>
      <c r="D88" s="88">
        <v>0</v>
      </c>
      <c r="E88" s="85" t="s">
        <v>65</v>
      </c>
      <c r="F88" s="14"/>
      <c r="G88" s="22"/>
      <c r="H88" s="6">
        <f>IF(F88="X",D88,0)</f>
        <v>0</v>
      </c>
    </row>
    <row r="89" spans="2:8" ht="15.75" customHeight="1" thickBot="1" x14ac:dyDescent="0.2">
      <c r="G89" s="22"/>
      <c r="H89" s="6"/>
    </row>
    <row r="90" spans="2:8" ht="28.5" customHeight="1" x14ac:dyDescent="0.15">
      <c r="B90" s="129" t="s">
        <v>10</v>
      </c>
      <c r="C90" s="123" t="s">
        <v>69</v>
      </c>
      <c r="D90" s="86">
        <v>3</v>
      </c>
      <c r="E90" s="81" t="s">
        <v>66</v>
      </c>
      <c r="F90" s="50"/>
      <c r="G90" s="22"/>
      <c r="H90" s="6">
        <f>IF(F90="X",D90,0)</f>
        <v>0</v>
      </c>
    </row>
    <row r="91" spans="2:8" ht="28.5" customHeight="1" x14ac:dyDescent="0.15">
      <c r="B91" s="130"/>
      <c r="C91" s="124"/>
      <c r="D91" s="55">
        <v>2</v>
      </c>
      <c r="E91" s="82" t="s">
        <v>67</v>
      </c>
      <c r="F91" s="49"/>
      <c r="G91" s="22"/>
      <c r="H91" s="6">
        <f>IF(F91="X",D91,0)</f>
        <v>0</v>
      </c>
    </row>
    <row r="92" spans="2:8" ht="19.5" customHeight="1" x14ac:dyDescent="0.15">
      <c r="B92" s="130"/>
      <c r="C92" s="124"/>
      <c r="D92" s="87">
        <v>1</v>
      </c>
      <c r="E92" s="83" t="s">
        <v>68</v>
      </c>
      <c r="F92" s="13"/>
      <c r="G92" s="22"/>
      <c r="H92" s="6">
        <f>IF(F92="X",D92,0)</f>
        <v>0</v>
      </c>
    </row>
    <row r="93" spans="2:8" ht="23.25" thickBot="1" x14ac:dyDescent="0.2">
      <c r="B93" s="131"/>
      <c r="C93" s="125"/>
      <c r="D93" s="88">
        <v>0</v>
      </c>
      <c r="E93" s="85" t="s">
        <v>79</v>
      </c>
      <c r="F93" s="14"/>
      <c r="G93" s="22"/>
      <c r="H93" s="6">
        <f>IF(F93="X",D93,0)</f>
        <v>0</v>
      </c>
    </row>
    <row r="94" spans="2:8" ht="12" thickBot="1" x14ac:dyDescent="0.2">
      <c r="G94" s="22"/>
      <c r="H94" s="6"/>
    </row>
    <row r="95" spans="2:8" ht="78.75" x14ac:dyDescent="0.15">
      <c r="B95" s="129" t="s">
        <v>11</v>
      </c>
      <c r="C95" s="123" t="s">
        <v>70</v>
      </c>
      <c r="D95" s="86">
        <v>3</v>
      </c>
      <c r="E95" s="81" t="s">
        <v>31</v>
      </c>
      <c r="F95" s="52"/>
      <c r="G95" s="51"/>
      <c r="H95" s="54">
        <f t="shared" ref="H95:H98" si="0">IF(F95="X",D95,0)</f>
        <v>0</v>
      </c>
    </row>
    <row r="96" spans="2:8" ht="65.25" customHeight="1" x14ac:dyDescent="0.15">
      <c r="B96" s="130"/>
      <c r="C96" s="124"/>
      <c r="D96" s="55">
        <v>2</v>
      </c>
      <c r="E96" s="82" t="s">
        <v>32</v>
      </c>
      <c r="F96" s="53"/>
      <c r="G96" s="51"/>
      <c r="H96" s="54">
        <f t="shared" si="0"/>
        <v>0</v>
      </c>
    </row>
    <row r="97" spans="2:8" ht="51" customHeight="1" x14ac:dyDescent="0.15">
      <c r="B97" s="130"/>
      <c r="C97" s="124"/>
      <c r="D97" s="7">
        <v>1</v>
      </c>
      <c r="E97" s="83" t="s">
        <v>71</v>
      </c>
      <c r="F97" s="13"/>
      <c r="G97" s="22"/>
      <c r="H97" s="6">
        <f t="shared" si="0"/>
        <v>0</v>
      </c>
    </row>
    <row r="98" spans="2:8" ht="23.25" thickBot="1" x14ac:dyDescent="0.2">
      <c r="B98" s="131"/>
      <c r="C98" s="125"/>
      <c r="D98" s="84">
        <v>0</v>
      </c>
      <c r="E98" s="85" t="s">
        <v>72</v>
      </c>
      <c r="F98" s="14"/>
      <c r="G98" s="22"/>
      <c r="H98" s="6">
        <f t="shared" si="0"/>
        <v>0</v>
      </c>
    </row>
    <row r="99" spans="2:8" ht="12" thickBot="1" x14ac:dyDescent="0.2">
      <c r="G99" s="22"/>
      <c r="H99" s="6"/>
    </row>
    <row r="100" spans="2:8" ht="33.75" x14ac:dyDescent="0.15">
      <c r="B100" s="129" t="s">
        <v>12</v>
      </c>
      <c r="C100" s="123" t="s">
        <v>104</v>
      </c>
      <c r="D100" s="86">
        <v>3</v>
      </c>
      <c r="E100" s="81" t="s">
        <v>103</v>
      </c>
      <c r="F100" s="50"/>
      <c r="G100" s="22"/>
      <c r="H100" s="6">
        <f>IF(F100="X",D100,0)</f>
        <v>0</v>
      </c>
    </row>
    <row r="101" spans="2:8" ht="20.25" customHeight="1" x14ac:dyDescent="0.15">
      <c r="B101" s="130"/>
      <c r="C101" s="124"/>
      <c r="D101" s="55">
        <v>2</v>
      </c>
      <c r="E101" s="82" t="s">
        <v>80</v>
      </c>
      <c r="F101" s="49"/>
      <c r="G101" s="22"/>
      <c r="H101" s="6">
        <f>IF(F101="X",D101,0)</f>
        <v>0</v>
      </c>
    </row>
    <row r="102" spans="2:8" ht="30.75" customHeight="1" x14ac:dyDescent="0.15">
      <c r="B102" s="130"/>
      <c r="C102" s="124"/>
      <c r="D102" s="87">
        <v>1</v>
      </c>
      <c r="E102" s="83" t="s">
        <v>81</v>
      </c>
      <c r="F102" s="13"/>
      <c r="G102" s="22"/>
      <c r="H102" s="6">
        <f>IF(F102="X",D102,0)</f>
        <v>0</v>
      </c>
    </row>
    <row r="103" spans="2:8" ht="22.5" customHeight="1" thickBot="1" x14ac:dyDescent="0.2">
      <c r="B103" s="131"/>
      <c r="C103" s="125"/>
      <c r="D103" s="88">
        <v>0</v>
      </c>
      <c r="E103" s="85" t="s">
        <v>82</v>
      </c>
      <c r="F103" s="14"/>
      <c r="G103" s="22"/>
      <c r="H103" s="6">
        <f>IF(F103="X",D103,0)</f>
        <v>0</v>
      </c>
    </row>
    <row r="104" spans="2:8" ht="24.75" customHeight="1" thickBot="1" x14ac:dyDescent="0.2">
      <c r="G104" s="22"/>
      <c r="H104" s="6"/>
    </row>
    <row r="105" spans="2:8" ht="33.75" x14ac:dyDescent="0.15">
      <c r="B105" s="129" t="s">
        <v>13</v>
      </c>
      <c r="C105" s="123" t="s">
        <v>122</v>
      </c>
      <c r="D105" s="86">
        <v>3</v>
      </c>
      <c r="E105" s="81" t="s">
        <v>100</v>
      </c>
      <c r="F105" s="50"/>
      <c r="G105" s="22"/>
      <c r="H105" s="6">
        <f>IF(F105="X",D105,0)</f>
        <v>0</v>
      </c>
    </row>
    <row r="106" spans="2:8" ht="31.5" customHeight="1" x14ac:dyDescent="0.15">
      <c r="B106" s="130"/>
      <c r="C106" s="124"/>
      <c r="D106" s="55">
        <v>2</v>
      </c>
      <c r="E106" s="82" t="s">
        <v>83</v>
      </c>
      <c r="F106" s="49"/>
      <c r="G106" s="22"/>
      <c r="H106" s="6">
        <f>IF(F106="X",D106,0)</f>
        <v>0</v>
      </c>
    </row>
    <row r="107" spans="2:8" ht="29.25" customHeight="1" x14ac:dyDescent="0.15">
      <c r="B107" s="130"/>
      <c r="C107" s="124"/>
      <c r="D107" s="87">
        <v>1</v>
      </c>
      <c r="E107" s="83" t="s">
        <v>84</v>
      </c>
      <c r="F107" s="13"/>
      <c r="G107" s="22"/>
      <c r="H107" s="6">
        <f>IF(F107="X",D107,0)</f>
        <v>0</v>
      </c>
    </row>
    <row r="108" spans="2:8" ht="17.25" customHeight="1" thickBot="1" x14ac:dyDescent="0.2">
      <c r="B108" s="131"/>
      <c r="C108" s="125"/>
      <c r="D108" s="88">
        <v>0</v>
      </c>
      <c r="E108" s="85" t="s">
        <v>85</v>
      </c>
      <c r="F108" s="14"/>
      <c r="G108" s="22"/>
      <c r="H108" s="6">
        <f>IF(F108="X",D108,0)</f>
        <v>0</v>
      </c>
    </row>
    <row r="109" spans="2:8" ht="12" thickBot="1" x14ac:dyDescent="0.2">
      <c r="G109" s="22"/>
      <c r="H109" s="6"/>
    </row>
    <row r="110" spans="2:8" ht="48.75" customHeight="1" x14ac:dyDescent="0.15">
      <c r="B110" s="129" t="s">
        <v>21</v>
      </c>
      <c r="C110" s="123" t="s">
        <v>105</v>
      </c>
      <c r="D110" s="86">
        <v>3</v>
      </c>
      <c r="E110" s="81" t="s">
        <v>101</v>
      </c>
      <c r="F110" s="50"/>
      <c r="G110" s="22"/>
      <c r="H110" s="6">
        <f>IF(F110="X",D110,0)</f>
        <v>0</v>
      </c>
    </row>
    <row r="111" spans="2:8" ht="22.5" x14ac:dyDescent="0.15">
      <c r="B111" s="130"/>
      <c r="C111" s="124"/>
      <c r="D111" s="55">
        <v>2</v>
      </c>
      <c r="E111" s="82" t="s">
        <v>102</v>
      </c>
      <c r="F111" s="49"/>
      <c r="G111" s="22"/>
      <c r="H111" s="6">
        <f>IF(F111="X",D111,0)</f>
        <v>0</v>
      </c>
    </row>
    <row r="112" spans="2:8" ht="16.5" customHeight="1" x14ac:dyDescent="0.15">
      <c r="B112" s="130"/>
      <c r="C112" s="124"/>
      <c r="D112" s="87">
        <v>1</v>
      </c>
      <c r="E112" s="83" t="s">
        <v>86</v>
      </c>
      <c r="F112" s="13"/>
      <c r="G112" s="22"/>
      <c r="H112" s="6">
        <f>IF(F112="X",D112,0)</f>
        <v>0</v>
      </c>
    </row>
    <row r="113" spans="2:8" ht="18.75" customHeight="1" thickBot="1" x14ac:dyDescent="0.2">
      <c r="B113" s="131"/>
      <c r="C113" s="125"/>
      <c r="D113" s="88">
        <v>0</v>
      </c>
      <c r="E113" s="85" t="s">
        <v>87</v>
      </c>
      <c r="F113" s="14"/>
      <c r="G113" s="22"/>
      <c r="H113" s="6">
        <f>IF(F113="X",D113,0)</f>
        <v>0</v>
      </c>
    </row>
    <row r="114" spans="2:8" ht="16.5" customHeight="1" x14ac:dyDescent="0.15">
      <c r="G114" s="22"/>
      <c r="H114" s="9">
        <f>SUM(H80:H113)</f>
        <v>0</v>
      </c>
    </row>
    <row r="115" spans="2:8" ht="12" thickBot="1" x14ac:dyDescent="0.2">
      <c r="G115" s="22"/>
      <c r="H115" s="6"/>
    </row>
    <row r="116" spans="2:8" s="74" customFormat="1" ht="21.75" customHeight="1" thickBot="1" x14ac:dyDescent="0.25">
      <c r="B116" s="126" t="s">
        <v>109</v>
      </c>
      <c r="C116" s="127" t="s">
        <v>19</v>
      </c>
      <c r="D116" s="127"/>
      <c r="E116" s="127"/>
      <c r="F116" s="128"/>
      <c r="G116" s="73"/>
    </row>
    <row r="117" spans="2:8" ht="23.25" customHeight="1" thickBot="1" x14ac:dyDescent="0.2">
      <c r="G117" s="22"/>
      <c r="H117" s="6"/>
    </row>
    <row r="118" spans="2:8" ht="50.25" customHeight="1" x14ac:dyDescent="0.15">
      <c r="B118" s="129" t="s">
        <v>14</v>
      </c>
      <c r="C118" s="123" t="s">
        <v>106</v>
      </c>
      <c r="D118" s="86">
        <v>3</v>
      </c>
      <c r="E118" s="81" t="s">
        <v>88</v>
      </c>
      <c r="F118" s="50"/>
      <c r="G118" s="22"/>
      <c r="H118" s="6">
        <f>IF(F118="X",D118,0)</f>
        <v>0</v>
      </c>
    </row>
    <row r="119" spans="2:8" ht="41.25" customHeight="1" x14ac:dyDescent="0.15">
      <c r="B119" s="130"/>
      <c r="C119" s="124"/>
      <c r="D119" s="55">
        <v>2</v>
      </c>
      <c r="E119" s="82" t="s">
        <v>89</v>
      </c>
      <c r="F119" s="49"/>
      <c r="G119" s="22"/>
      <c r="H119" s="6">
        <f>IF(F119="X",D119,0)</f>
        <v>0</v>
      </c>
    </row>
    <row r="120" spans="2:8" ht="30.75" customHeight="1" x14ac:dyDescent="0.15">
      <c r="B120" s="130"/>
      <c r="C120" s="124"/>
      <c r="D120" s="87">
        <v>1</v>
      </c>
      <c r="E120" s="83" t="s">
        <v>99</v>
      </c>
      <c r="F120" s="13"/>
      <c r="G120" s="22"/>
      <c r="H120" s="6">
        <f>IF(F120="X",D120,0)</f>
        <v>0</v>
      </c>
    </row>
    <row r="121" spans="2:8" ht="33.75" customHeight="1" thickBot="1" x14ac:dyDescent="0.2">
      <c r="B121" s="131"/>
      <c r="C121" s="125"/>
      <c r="D121" s="88">
        <v>0</v>
      </c>
      <c r="E121" s="85" t="s">
        <v>90</v>
      </c>
      <c r="F121" s="14"/>
      <c r="G121" s="22"/>
      <c r="H121" s="6">
        <f>IF(F121="X",D121,0)</f>
        <v>0</v>
      </c>
    </row>
    <row r="122" spans="2:8" ht="20.25" customHeight="1" thickBot="1" x14ac:dyDescent="0.2">
      <c r="G122" s="22"/>
      <c r="H122" s="6"/>
    </row>
    <row r="123" spans="2:8" ht="21" customHeight="1" x14ac:dyDescent="0.15">
      <c r="B123" s="132" t="s">
        <v>15</v>
      </c>
      <c r="C123" s="123" t="s">
        <v>107</v>
      </c>
      <c r="D123" s="86">
        <v>3</v>
      </c>
      <c r="E123" s="81" t="s">
        <v>91</v>
      </c>
      <c r="F123" s="50"/>
      <c r="G123" s="22"/>
      <c r="H123" s="6">
        <f>IF(F123="X",D123,0)</f>
        <v>0</v>
      </c>
    </row>
    <row r="124" spans="2:8" ht="21.75" customHeight="1" x14ac:dyDescent="0.15">
      <c r="B124" s="133"/>
      <c r="C124" s="124"/>
      <c r="D124" s="55">
        <v>2</v>
      </c>
      <c r="E124" s="82" t="s">
        <v>97</v>
      </c>
      <c r="F124" s="49"/>
      <c r="G124" s="22"/>
      <c r="H124" s="6">
        <f>IF(F124="X",D124,0)</f>
        <v>0</v>
      </c>
    </row>
    <row r="125" spans="2:8" ht="21.75" customHeight="1" x14ac:dyDescent="0.15">
      <c r="B125" s="133"/>
      <c r="C125" s="124"/>
      <c r="D125" s="87">
        <v>1</v>
      </c>
      <c r="E125" s="83" t="s">
        <v>92</v>
      </c>
      <c r="F125" s="13"/>
      <c r="G125" s="22"/>
      <c r="H125" s="6">
        <f>IF(F125="X",D125,0)</f>
        <v>0</v>
      </c>
    </row>
    <row r="126" spans="2:8" ht="18" customHeight="1" thickBot="1" x14ac:dyDescent="0.2">
      <c r="B126" s="134"/>
      <c r="C126" s="125"/>
      <c r="D126" s="88">
        <v>0</v>
      </c>
      <c r="E126" s="85" t="s">
        <v>98</v>
      </c>
      <c r="F126" s="14"/>
      <c r="G126" s="22"/>
      <c r="H126" s="6">
        <f>IF(F126="X",D126,0)</f>
        <v>0</v>
      </c>
    </row>
    <row r="127" spans="2:8" ht="15" customHeight="1" thickBot="1" x14ac:dyDescent="0.2">
      <c r="G127" s="22"/>
      <c r="H127" s="6"/>
    </row>
    <row r="128" spans="2:8" ht="52.5" customHeight="1" x14ac:dyDescent="0.15">
      <c r="B128" s="132" t="s">
        <v>153</v>
      </c>
      <c r="C128" s="123" t="s">
        <v>108</v>
      </c>
      <c r="D128" s="86">
        <v>3</v>
      </c>
      <c r="E128" s="81" t="s">
        <v>93</v>
      </c>
      <c r="F128" s="50"/>
      <c r="G128" s="22"/>
      <c r="H128" s="6">
        <f>IF(F128="X",D128,0)</f>
        <v>0</v>
      </c>
    </row>
    <row r="129" spans="1:9" ht="33.75" x14ac:dyDescent="0.15">
      <c r="B129" s="133"/>
      <c r="C129" s="124" t="s">
        <v>1</v>
      </c>
      <c r="D129" s="55">
        <v>2</v>
      </c>
      <c r="E129" s="82" t="s">
        <v>94</v>
      </c>
      <c r="F129" s="49"/>
      <c r="G129" s="22"/>
      <c r="H129" s="6">
        <f>IF(F129="X",D129,0)</f>
        <v>0</v>
      </c>
    </row>
    <row r="130" spans="1:9" ht="37.5" customHeight="1" x14ac:dyDescent="0.15">
      <c r="B130" s="133"/>
      <c r="C130" s="124"/>
      <c r="D130" s="87">
        <v>1</v>
      </c>
      <c r="E130" s="83" t="s">
        <v>95</v>
      </c>
      <c r="F130" s="13"/>
      <c r="G130" s="22"/>
      <c r="H130" s="6">
        <f>IF(F130="X",D130,0)</f>
        <v>0</v>
      </c>
    </row>
    <row r="131" spans="1:9" ht="26.25" customHeight="1" thickBot="1" x14ac:dyDescent="0.2">
      <c r="B131" s="134"/>
      <c r="C131" s="124"/>
      <c r="D131" s="88">
        <v>0</v>
      </c>
      <c r="E131" s="85" t="s">
        <v>96</v>
      </c>
      <c r="F131" s="49"/>
      <c r="G131" s="22"/>
      <c r="H131" s="6">
        <f>IF(F131="X",D131,0)</f>
        <v>0</v>
      </c>
    </row>
    <row r="132" spans="1:9" ht="42" customHeight="1" thickBot="1" x14ac:dyDescent="0.2">
      <c r="C132" s="120" t="s">
        <v>18</v>
      </c>
      <c r="D132" s="121"/>
      <c r="E132" s="121"/>
      <c r="F132" s="122"/>
      <c r="G132" s="23" t="s">
        <v>20</v>
      </c>
      <c r="H132" s="6"/>
    </row>
    <row r="133" spans="1:9" ht="18" customHeight="1" thickBot="1" x14ac:dyDescent="0.2">
      <c r="C133" s="33"/>
      <c r="D133" s="30" t="s">
        <v>20</v>
      </c>
      <c r="E133" s="36"/>
      <c r="F133" s="34"/>
      <c r="G133" s="22"/>
      <c r="H133" s="9">
        <f>SUM(H118:H132)</f>
        <v>0</v>
      </c>
    </row>
    <row r="134" spans="1:9" ht="21" customHeight="1" x14ac:dyDescent="0.15">
      <c r="C134" s="37" t="s">
        <v>3</v>
      </c>
      <c r="D134" s="38">
        <f>H77</f>
        <v>0</v>
      </c>
      <c r="E134" s="39">
        <v>27</v>
      </c>
      <c r="F134" s="15">
        <f>COUNTIF(F33:F76, "*X*")</f>
        <v>0</v>
      </c>
      <c r="G134" s="18" t="s">
        <v>17</v>
      </c>
      <c r="I134" s="24"/>
    </row>
    <row r="135" spans="1:9" ht="21" customHeight="1" x14ac:dyDescent="0.15">
      <c r="C135" s="40" t="s">
        <v>0</v>
      </c>
      <c r="D135" s="41">
        <f>H114</f>
        <v>0</v>
      </c>
      <c r="E135" s="42">
        <v>21</v>
      </c>
      <c r="F135" s="16">
        <f>COUNTIF(F80:F113, "*X*")</f>
        <v>0</v>
      </c>
      <c r="G135" s="19" t="s">
        <v>22</v>
      </c>
      <c r="I135" s="24"/>
    </row>
    <row r="136" spans="1:9" ht="24" customHeight="1" thickBot="1" x14ac:dyDescent="0.2">
      <c r="C136" s="43" t="s">
        <v>109</v>
      </c>
      <c r="D136" s="44">
        <f>H133</f>
        <v>0</v>
      </c>
      <c r="E136" s="45">
        <v>9</v>
      </c>
      <c r="F136" s="17">
        <f>COUNTIF(F118:F131, "*X*")</f>
        <v>0</v>
      </c>
      <c r="G136" s="20" t="s">
        <v>23</v>
      </c>
      <c r="I136" s="24"/>
    </row>
    <row r="137" spans="1:9" ht="15" x14ac:dyDescent="0.15">
      <c r="C137" s="10" t="s">
        <v>3</v>
      </c>
      <c r="D137" s="25">
        <f>H137</f>
        <v>0</v>
      </c>
      <c r="E137" s="28" t="s">
        <v>23</v>
      </c>
      <c r="F137" s="15">
        <f>COUNTIF(F33:F76, "*X*")</f>
        <v>0</v>
      </c>
      <c r="G137" s="18" t="s">
        <v>17</v>
      </c>
      <c r="H137" s="67">
        <f>(D134/E134)*3</f>
        <v>0</v>
      </c>
      <c r="I137" s="24"/>
    </row>
    <row r="138" spans="1:9" ht="15" x14ac:dyDescent="0.15">
      <c r="C138" s="11" t="s">
        <v>0</v>
      </c>
      <c r="D138" s="26">
        <f>H138</f>
        <v>0</v>
      </c>
      <c r="E138" s="28" t="s">
        <v>23</v>
      </c>
      <c r="F138" s="16">
        <f>COUNTIF(F80:F113, "*X*")</f>
        <v>0</v>
      </c>
      <c r="G138" s="19" t="s">
        <v>22</v>
      </c>
      <c r="H138" s="67">
        <f>(D135/E135)*3</f>
        <v>0</v>
      </c>
    </row>
    <row r="139" spans="1:9" ht="15.75" thickBot="1" x14ac:dyDescent="0.2">
      <c r="C139" s="12" t="s">
        <v>109</v>
      </c>
      <c r="D139" s="27">
        <f>H139</f>
        <v>0</v>
      </c>
      <c r="E139" s="29" t="s">
        <v>23</v>
      </c>
      <c r="F139" s="17">
        <f>COUNTIF(F118:F131, "*X*")</f>
        <v>0</v>
      </c>
      <c r="G139" s="20" t="s">
        <v>23</v>
      </c>
      <c r="H139" s="68">
        <f>(D136/E136)*3</f>
        <v>0</v>
      </c>
    </row>
    <row r="140" spans="1:9" ht="42.75" customHeight="1" thickBot="1" x14ac:dyDescent="0.2">
      <c r="C140" s="89" t="s">
        <v>121</v>
      </c>
      <c r="D140" s="90">
        <f>SUM(D137:D139)/3</f>
        <v>0</v>
      </c>
      <c r="E140" s="46"/>
      <c r="F140" s="47"/>
      <c r="G140" s="46"/>
    </row>
    <row r="142" spans="1:9" ht="15" x14ac:dyDescent="0.15">
      <c r="A142" s="109" t="s">
        <v>151</v>
      </c>
    </row>
    <row r="143" spans="1:9" ht="12" hidden="1" customHeight="1" x14ac:dyDescent="0.15"/>
    <row r="144" spans="1:9" hidden="1" x14ac:dyDescent="0.15">
      <c r="C144" s="32"/>
      <c r="D144" s="32"/>
      <c r="E144" s="32"/>
    </row>
    <row r="145" spans="3:5" ht="20.25" hidden="1" customHeight="1" x14ac:dyDescent="0.15">
      <c r="C145" s="107" t="s">
        <v>2</v>
      </c>
      <c r="D145" s="32"/>
      <c r="E145" s="32"/>
    </row>
    <row r="146" spans="3:5" hidden="1" x14ac:dyDescent="0.15">
      <c r="C146" s="31"/>
    </row>
    <row r="147" spans="3:5" x14ac:dyDescent="0.15">
      <c r="C147" s="32"/>
      <c r="D147" s="32"/>
      <c r="E147" s="32"/>
    </row>
    <row r="148" spans="3:5" x14ac:dyDescent="0.15">
      <c r="C148" s="32"/>
      <c r="D148" s="32"/>
      <c r="E148" s="32"/>
    </row>
  </sheetData>
  <sheetProtection password="C0E4" sheet="1" objects="1" scenarios="1" selectLockedCells="1"/>
  <mergeCells count="73">
    <mergeCell ref="B26:C26"/>
    <mergeCell ref="D20:G20"/>
    <mergeCell ref="B21:C21"/>
    <mergeCell ref="D21:G21"/>
    <mergeCell ref="B27:C27"/>
    <mergeCell ref="B1:G1"/>
    <mergeCell ref="E24:G24"/>
    <mergeCell ref="B32:F32"/>
    <mergeCell ref="B33:B36"/>
    <mergeCell ref="C33:C36"/>
    <mergeCell ref="B25:F25"/>
    <mergeCell ref="B18:C18"/>
    <mergeCell ref="D18:G18"/>
    <mergeCell ref="B19:C19"/>
    <mergeCell ref="D19:G19"/>
    <mergeCell ref="B24:C24"/>
    <mergeCell ref="B22:C22"/>
    <mergeCell ref="D22:G22"/>
    <mergeCell ref="B23:C23"/>
    <mergeCell ref="D23:G23"/>
    <mergeCell ref="B20:C20"/>
    <mergeCell ref="B2:G2"/>
    <mergeCell ref="B14:C14"/>
    <mergeCell ref="D14:G14"/>
    <mergeCell ref="B17:C17"/>
    <mergeCell ref="D17:G17"/>
    <mergeCell ref="B13:F13"/>
    <mergeCell ref="B3:F3"/>
    <mergeCell ref="D4:G4"/>
    <mergeCell ref="D7:G7"/>
    <mergeCell ref="D9:G9"/>
    <mergeCell ref="D10:G10"/>
    <mergeCell ref="C90:C93"/>
    <mergeCell ref="B68:B71"/>
    <mergeCell ref="B73:B76"/>
    <mergeCell ref="B80:B83"/>
    <mergeCell ref="B85:B88"/>
    <mergeCell ref="B78:F78"/>
    <mergeCell ref="B63:B66"/>
    <mergeCell ref="B28:C28"/>
    <mergeCell ref="B29:C29"/>
    <mergeCell ref="C80:C83"/>
    <mergeCell ref="C85:C88"/>
    <mergeCell ref="B48:B51"/>
    <mergeCell ref="C48:C51"/>
    <mergeCell ref="B38:B41"/>
    <mergeCell ref="C38:C41"/>
    <mergeCell ref="B43:B46"/>
    <mergeCell ref="C43:C46"/>
    <mergeCell ref="C110:C113"/>
    <mergeCell ref="B100:B103"/>
    <mergeCell ref="B110:B113"/>
    <mergeCell ref="C53:C56"/>
    <mergeCell ref="C58:C61"/>
    <mergeCell ref="C63:C66"/>
    <mergeCell ref="C68:C71"/>
    <mergeCell ref="C73:C76"/>
    <mergeCell ref="B105:B108"/>
    <mergeCell ref="C95:C98"/>
    <mergeCell ref="B95:B98"/>
    <mergeCell ref="C100:C103"/>
    <mergeCell ref="C105:C108"/>
    <mergeCell ref="B53:B56"/>
    <mergeCell ref="B58:B61"/>
    <mergeCell ref="B90:B93"/>
    <mergeCell ref="C132:F132"/>
    <mergeCell ref="C118:C121"/>
    <mergeCell ref="C123:C126"/>
    <mergeCell ref="C128:C131"/>
    <mergeCell ref="B116:F116"/>
    <mergeCell ref="B118:B121"/>
    <mergeCell ref="B123:B126"/>
    <mergeCell ref="B128:B131"/>
  </mergeCells>
  <conditionalFormatting sqref="H137">
    <cfRule type="iconSet" priority="43">
      <iconSet iconSet="3Symbols" showValue="0">
        <cfvo type="percent" val="0"/>
        <cfvo type="num" val="&quot;(10/27)*5&quot;"/>
        <cfvo type="num" val="&quot;(19/27)*5&quot;"/>
      </iconSet>
    </cfRule>
  </conditionalFormatting>
  <conditionalFormatting sqref="E140">
    <cfRule type="colorScale" priority="8">
      <colorScale>
        <cfvo type="min"/>
        <cfvo type="percentile" val="50"/>
        <cfvo type="max"/>
        <color rgb="FFF8696B"/>
        <color rgb="FFFFEB84"/>
        <color rgb="FF63BE7B"/>
      </colorScale>
    </cfRule>
  </conditionalFormatting>
  <conditionalFormatting sqref="E138">
    <cfRule type="iconSet" priority="7">
      <iconSet iconSet="3Symbols" reverse="1">
        <cfvo type="percent" val="0"/>
        <cfvo type="formula" val="&quot;(10/27)*5&quot;"/>
        <cfvo type="formula" val="&quot;(19/27)*5&quot;"/>
      </iconSet>
    </cfRule>
  </conditionalFormatting>
  <conditionalFormatting sqref="E137">
    <cfRule type="iconSet" priority="6">
      <iconSet iconSet="3Symbols" reverse="1">
        <cfvo type="percent" val="0"/>
        <cfvo type="formula" val="&quot;(10/27)*5&quot;"/>
        <cfvo type="formula" val="&quot;(19/27)*5&quot;"/>
      </iconSet>
    </cfRule>
  </conditionalFormatting>
  <conditionalFormatting sqref="D138">
    <cfRule type="iconSet" priority="4">
      <iconSet iconSet="3Symbols">
        <cfvo type="percent" val="0"/>
        <cfvo type="num" val="1"/>
        <cfvo type="num" val="2"/>
      </iconSet>
    </cfRule>
  </conditionalFormatting>
  <conditionalFormatting sqref="D139">
    <cfRule type="iconSet" priority="3">
      <iconSet iconSet="3Symbols">
        <cfvo type="percent" val="0"/>
        <cfvo type="num" val="1"/>
        <cfvo type="num" val="2"/>
      </iconSet>
    </cfRule>
  </conditionalFormatting>
  <conditionalFormatting sqref="D140">
    <cfRule type="iconSet" priority="2">
      <iconSet iconSet="3Symbols">
        <cfvo type="percent" val="0"/>
        <cfvo type="num" val="1"/>
        <cfvo type="num" val="2"/>
      </iconSet>
    </cfRule>
  </conditionalFormatting>
  <conditionalFormatting sqref="E141:E142">
    <cfRule type="colorScale" priority="55">
      <colorScale>
        <cfvo type="min"/>
        <cfvo type="percentile" val="50"/>
        <cfvo type="max"/>
        <color rgb="FFF8696B"/>
        <color rgb="FFFFEB84"/>
        <color rgb="FF63BE7B"/>
      </colorScale>
    </cfRule>
  </conditionalFormatting>
  <conditionalFormatting sqref="D137">
    <cfRule type="iconSet" priority="1">
      <iconSet iconSet="3Symbols">
        <cfvo type="percent" val="0"/>
        <cfvo type="num" val="1"/>
        <cfvo type="num" val="2"/>
      </iconSet>
    </cfRule>
  </conditionalFormatting>
  <dataValidations xWindow="1229" yWindow="552" count="3">
    <dataValidation type="list" allowBlank="1" showErrorMessage="1" sqref="F49">
      <formula1>$C$143:$C$145</formula1>
    </dataValidation>
    <dataValidation type="list" allowBlank="1" showDropDown="1" showInputMessage="1" showErrorMessage="1" prompt="&quot;X&quot;only" sqref="F82">
      <formula1>$C$143:$C$145</formula1>
    </dataValidation>
    <dataValidation type="list" allowBlank="1" showInputMessage="1" showErrorMessage="1" sqref="F33:F36 F38:F41 F43:F46 F48 F50:F51 F53:F56 F58:F61 F63:F66 F68:F71 F73:F76 F80:F81 F83 F85:F88 F90:F93 F95:F98 F100:F103 F105:F108 F110:F113 F118:F121 F123:F126 F128:F131">
      <formula1>$C$143:$C$145</formula1>
    </dataValidation>
  </dataValidations>
  <printOptions horizontalCentered="1"/>
  <pageMargins left="0.11811023622047245" right="0.11811023622047245" top="0.19685039370078741" bottom="0.35433070866141736" header="0.11811023622047245" footer="0.19685039370078741"/>
  <pageSetup paperSize="9" scale="55" orientation="portrait" verticalDpi="0" r:id="rId1"/>
  <rowBreaks count="2" manualBreakCount="2">
    <brk id="56" max="16383" man="1"/>
    <brk id="1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bc883826d7d40968e856037751f6865 xmlns="92411366-439e-4d30-831f-b68048cc1e44">
      <Terms xmlns="http://schemas.microsoft.com/office/infopath/2007/PartnerControls">
        <TermInfo xmlns="http://schemas.microsoft.com/office/infopath/2007/PartnerControls">
          <TermName xmlns="http://schemas.microsoft.com/office/infopath/2007/PartnerControls">en-US</TermName>
          <TermId xmlns="http://schemas.microsoft.com/office/infopath/2007/PartnerControls">91b7a512-1429-4776-89b3-a4f19ef0b568</TermId>
        </TermInfo>
      </Terms>
    </dbc883826d7d40968e856037751f6865>
    <TaxCatchAll xmlns="92411366-439e-4d30-831f-b68048cc1e44">
      <Value>1</Value>
    </TaxCatchAll>
    <PsaSourceItemId xmlns="26314f49-cd6a-4d98-bd37-0f4e90095fdb">0</PsaSourceItemId>
    <PsaSourceModified xmlns="26314f49-cd6a-4d98-bd37-0f4e90095fdb">false</PsaSourceModified>
    <PsaIsTranslated xmlns="26314f49-cd6a-4d98-bd37-0f4e90095fdb">false</PsaIsTranslated>
  </documentManagement>
</p:properties>
</file>

<file path=customXml/item2.xml><?xml version="1.0" encoding="utf-8"?>
<?mso-contentType ?>
<SharedContentType xmlns="Microsoft.SharePoint.Taxonomy.ContentTypeSync" SourceId="e2508c42-8b4e-4568-9b37-2f14337670b7" ContentTypeId="0x01000AE2EC30159E45F2A3AAF79DB273BA30" PreviousValue="true"/>
</file>

<file path=customXml/item3.xml><?xml version="1.0" encoding="utf-8"?>
<ct:contentTypeSchema xmlns:ct="http://schemas.microsoft.com/office/2006/metadata/contentType" xmlns:ma="http://schemas.microsoft.com/office/2006/metadata/properties/metaAttributes" ct:_="" ma:_="" ma:contentTypeName="B2B Document" ma:contentTypeID="0x01000AE2EC30159E45F2A3AAF79DB273BA3000EB514FFF365A4FCB9C4582D5E8F83DB100CE40B82BECB285469A334DF214793F5C" ma:contentTypeVersion="12" ma:contentTypeDescription="Represents a document inside the B2B websites." ma:contentTypeScope="" ma:versionID="9d3b0557b1a118132a098af1bdb1b18d">
  <xsd:schema xmlns:xsd="http://www.w3.org/2001/XMLSchema" xmlns:xs="http://www.w3.org/2001/XMLSchema" xmlns:p="http://schemas.microsoft.com/office/2006/metadata/properties" xmlns:ns2="26314f49-cd6a-4d98-bd37-0f4e90095fdb" xmlns:ns3="92411366-439e-4d30-831f-b68048cc1e44" targetNamespace="http://schemas.microsoft.com/office/2006/metadata/properties" ma:root="true" ma:fieldsID="4f1d2069592e77bd226eae945755950e" ns2:_="" ns3:_="">
    <xsd:import namespace="26314f49-cd6a-4d98-bd37-0f4e90095fdb"/>
    <xsd:import namespace="92411366-439e-4d30-831f-b68048cc1e44"/>
    <xsd:element name="properties">
      <xsd:complexType>
        <xsd:sequence>
          <xsd:element name="documentManagement">
            <xsd:complexType>
              <xsd:all>
                <xsd:element ref="ns2:PsaIsTranslated" minOccurs="0"/>
                <xsd:element ref="ns2:PsaSourceItemId" minOccurs="0"/>
                <xsd:element ref="ns2:PsaSourceModified" minOccurs="0"/>
                <xsd:element ref="ns3:dbc883826d7d40968e856037751f6865"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314f49-cd6a-4d98-bd37-0f4e90095fdb" elementFormDefault="qualified">
    <xsd:import namespace="http://schemas.microsoft.com/office/2006/documentManagement/types"/>
    <xsd:import namespace="http://schemas.microsoft.com/office/infopath/2007/PartnerControls"/>
    <xsd:element name="PsaIsTranslated" ma:index="3" nillable="true" ma:displayName="Is Translated" ma:default="0" ma:description="Checked if you have translated this item" ma:internalName="PsaIsTranslated">
      <xsd:simpleType>
        <xsd:restriction base="dms:Boolean"/>
      </xsd:simpleType>
    </xsd:element>
    <xsd:element name="PsaSourceItemId" ma:index="4" nillable="true" ma:displayName="Source Item ID" ma:default="0" ma:description="Link to source page" ma:internalName="PsaSourceItemId">
      <xsd:simpleType>
        <xsd:restriction base="dms:Number"/>
      </xsd:simpleType>
    </xsd:element>
    <xsd:element name="PsaSourceModified" ma:index="5" nillable="true" ma:displayName="Source Modified" ma:description="Use to know if source item has been updated" ma:internalName="PsaSourceModifi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411366-439e-4d30-831f-b68048cc1e44" elementFormDefault="qualified">
    <xsd:import namespace="http://schemas.microsoft.com/office/2006/documentManagement/types"/>
    <xsd:import namespace="http://schemas.microsoft.com/office/infopath/2007/PartnerControls"/>
    <xsd:element name="dbc883826d7d40968e856037751f6865" ma:index="6" nillable="true" ma:taxonomy="true" ma:internalName="dbc883826d7d40968e856037751f6865" ma:taxonomyFieldName="PsaLanguages" ma:displayName="Languages" ma:fieldId="{dbc88382-6d7d-4096-8e85-6037751f6865}" ma:sspId="e2508c42-8b4e-4568-9b37-2f14337670b7" ma:termSetId="bf3a8d02-2afd-4270-8486-c15854cbd264" ma:anchorId="00000000-0000-0000-0000-000000000000" ma:open="false" ma:isKeyword="false">
      <xsd:complexType>
        <xsd:sequence>
          <xsd:element ref="pc:Terms" minOccurs="0" maxOccurs="1"/>
        </xsd:sequence>
      </xsd:complexType>
    </xsd:element>
    <xsd:element name="TaxCatchAll" ma:index="7" nillable="true" ma:displayName="Taxonomy Catch All Column" ma:hidden="true" ma:list="{65ac8de9-2b75-4524-9c83-1e715d31e5fa}" ma:internalName="TaxCatchAll" ma:showField="CatchAllData" ma:web="92411366-439e-4d30-831f-b68048cc1e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971CCA3F-6E0B-4194-8CA3-EBD06BC70625}"/>
</file>

<file path=customXml/itemProps2.xml><?xml version="1.0" encoding="utf-8"?>
<ds:datastoreItem xmlns:ds="http://schemas.openxmlformats.org/officeDocument/2006/customXml" ds:itemID="{2A2FC4E3-A569-4DB1-BA2D-6EC51F0CA71D}"/>
</file>

<file path=customXml/itemProps3.xml><?xml version="1.0" encoding="utf-8"?>
<ds:datastoreItem xmlns:ds="http://schemas.openxmlformats.org/officeDocument/2006/customXml" ds:itemID="{4AB4DD28-EBD4-41D5-BA12-CFEE4DBA6501}"/>
</file>

<file path=customXml/itemProps4.xml><?xml version="1.0" encoding="utf-8"?>
<ds:datastoreItem xmlns:ds="http://schemas.openxmlformats.org/officeDocument/2006/customXml" ds:itemID="{7D147FB7-8701-488A-9817-5401E11E47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PSA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Document_EN_Questionnaire_d_autoevaluation_RH_ENV_RF</dc:title>
  <dc:creator>ANTOINE BRACHET - J408623</dc:creator>
  <cp:lastModifiedBy>LAURENCE BUSSAC - C022945</cp:lastModifiedBy>
  <cp:lastPrinted>2012-10-29T16:37:48Z</cp:lastPrinted>
  <dcterms:created xsi:type="dcterms:W3CDTF">2012-10-29T16:37:48Z</dcterms:created>
  <dcterms:modified xsi:type="dcterms:W3CDTF">2013-08-06T13:05:29Z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715877219</vt:i4>
  </property>
  <property fmtid="{D5CDD505-2E9C-101B-9397-08002B2CF9AE}" pid="3" name="_NewReviewCycle">
    <vt:lpwstr/>
  </property>
  <property fmtid="{D5CDD505-2E9C-101B-9397-08002B2CF9AE}" pid="4" name="_EmailSubject">
    <vt:lpwstr>Autodiagnostic (RH+ENV+RF)_V3_eng.xlsx</vt:lpwstr>
  </property>
  <property fmtid="{D5CDD505-2E9C-101B-9397-08002B2CF9AE}" pid="5" name="_AuthorEmail">
    <vt:lpwstr>severine.damaz@mpsa.com</vt:lpwstr>
  </property>
  <property fmtid="{D5CDD505-2E9C-101B-9397-08002B2CF9AE}" pid="6" name="_AuthorEmailDisplayName">
    <vt:lpwstr>SEVERINE DAMAZ - U441423</vt:lpwstr>
  </property>
  <property fmtid="{D5CDD505-2E9C-101B-9397-08002B2CF9AE}" pid="7" name="_ReviewingToolsShownOnce">
    <vt:lpwstr/>
  </property>
  <property fmtid="{D5CDD505-2E9C-101B-9397-08002B2CF9AE}" pid="8" name="psa_titre">
    <vt:lpwstr>Self Assessment Questionnaire  </vt:lpwstr>
  </property>
  <property fmtid="{D5CDD505-2E9C-101B-9397-08002B2CF9AE}" pid="9" name="psa_reference">
    <vt:lpwstr>00614_13_00048</vt:lpwstr>
  </property>
  <property fmtid="{D5CDD505-2E9C-101B-9397-08002B2CF9AE}" pid="10" name="psa_date_creation">
    <vt:lpwstr>28/02/2013 15:03</vt:lpwstr>
  </property>
  <property fmtid="{D5CDD505-2E9C-101B-9397-08002B2CF9AE}" pid="11" name="psa_date_modification">
    <vt:lpwstr>15/10/2013 17:02</vt:lpwstr>
  </property>
  <property fmtid="{D5CDD505-2E9C-101B-9397-08002B2CF9AE}" pid="12" name="psa_auteur">
    <vt:lpwstr>BUSSAC LAURENCE - C022945  </vt:lpwstr>
  </property>
  <property fmtid="{D5CDD505-2E9C-101B-9397-08002B2CF9AE}" pid="13" name="psa_emetteur">
    <vt:lpwstr>BUSSAC LAURENCE - C022945  </vt:lpwstr>
  </property>
  <property fmtid="{D5CDD505-2E9C-101B-9397-08002B2CF9AE}" pid="14" name="psa_version">
    <vt:lpwstr>1.0</vt:lpwstr>
  </property>
  <property fmtid="{D5CDD505-2E9C-101B-9397-08002B2CF9AE}" pid="15" name="psa_commentaire">
    <vt:lpwstr/>
  </property>
  <property fmtid="{D5CDD505-2E9C-101B-9397-08002B2CF9AE}" pid="16" name="psa_langue_principale">
    <vt:lpwstr>English</vt:lpwstr>
  </property>
  <property fmtid="{D5CDD505-2E9C-101B-9397-08002B2CF9AE}" pid="17" name="psa_status">
    <vt:lpwstr>publie</vt:lpwstr>
  </property>
  <property fmtid="{D5CDD505-2E9C-101B-9397-08002B2CF9AE}" pid="18" name="psa_type_doc">
    <vt:lpwstr/>
  </property>
  <property fmtid="{D5CDD505-2E9C-101B-9397-08002B2CF9AE}" pid="19" name="psa_communaute">
    <vt:lpwstr>Stratégie industrielle et risques fournisseurs</vt:lpwstr>
  </property>
  <property fmtid="{D5CDD505-2E9C-101B-9397-08002B2CF9AE}" pid="20" name="psa_niveau_confidentialite">
    <vt:lpwstr>For internal use (C1)</vt:lpwstr>
  </property>
  <property fmtid="{D5CDD505-2E9C-101B-9397-08002B2CF9AE}" pid="21" name="psa_lecteurs">
    <vt:lpwstr>All PSA employees, All providers of PSA,</vt:lpwstr>
  </property>
  <property fmtid="{D5CDD505-2E9C-101B-9397-08002B2CF9AE}" pid="22" name="psa_classements">
    <vt:lpwstr/>
  </property>
  <property fmtid="{D5CDD505-2E9C-101B-9397-08002B2CF9AE}" pid="23" name="psa_url_fiche">
    <vt:lpwstr>http://docinfogroupe.inetpsa.com/ead/doc/ref.00614_13_00048/v.1.0</vt:lpwstr>
  </property>
  <property fmtid="{D5CDD505-2E9C-101B-9397-08002B2CF9AE}" pid="24" name="psa_url_modification">
    <vt:lpwstr>http://docinfogroupe.inetpsa.com/ead/doc/modif/ref.00614_13_00048/fiche</vt:lpwstr>
  </property>
  <property fmtid="{D5CDD505-2E9C-101B-9397-08002B2CF9AE}" pid="25" name="psa_date_publication">
    <vt:lpwstr>15/10/2013 17:02</vt:lpwstr>
  </property>
  <property fmtid="{D5CDD505-2E9C-101B-9397-08002B2CF9AE}" pid="26" name="ContentTypeId">
    <vt:lpwstr>0x01000AE2EC30159E45F2A3AAF79DB273BA3000EB514FFF365A4FCB9C4582D5E8F83DB100CE40B82BECB285469A334DF214793F5C</vt:lpwstr>
  </property>
  <property fmtid="{D5CDD505-2E9C-101B-9397-08002B2CF9AE}" pid="27" name="PsaLanguages">
    <vt:lpwstr>1;#en-US|91b7a512-1429-4776-89b3-a4f19ef0b568</vt:lpwstr>
  </property>
</Properties>
</file>